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1" sheetId="1" r:id="rId1"/>
  </sheets>
  <externalReferences>
    <externalReference r:id="rId4"/>
    <externalReference r:id="rId5"/>
    <externalReference r:id="rId6"/>
  </externalReferences>
  <definedNames>
    <definedName name="_xlnm.Print_Titles" localSheetId="0">'Лист1'!$11:$12</definedName>
    <definedName name="_xlnm.Print_Area" localSheetId="0">'Лист1'!$A$1:$M$117</definedName>
  </definedNames>
  <calcPr fullCalcOnLoad="1"/>
</workbook>
</file>

<file path=xl/sharedStrings.xml><?xml version="1.0" encoding="utf-8"?>
<sst xmlns="http://schemas.openxmlformats.org/spreadsheetml/2006/main" count="568" uniqueCount="212">
  <si>
    <t xml:space="preserve"> 71245000 - გეგმების, სამუშაო ნახაზებისა და ტექნიკური პირობების დამტკიცება </t>
  </si>
  <si>
    <t>შენობა ნაგებობის ტექნიკური
 პასპორტისდამზადება</t>
  </si>
  <si>
    <t xml:space="preserve">                                71300000 - საინჟინრო მომსახურებები
71354000- აზომვითი 
ნახაზები კარტოგრაფირება
რუკების შედგენა</t>
  </si>
  <si>
    <t xml:space="preserve">    ქობულეთის საბავშვო ბაღის (ყოფილი #3) გაზიფიკაცია </t>
  </si>
  <si>
    <t xml:space="preserve">45333000 - გაზის აპარატურის მონტაჟი </t>
  </si>
  <si>
    <r>
      <t xml:space="preserve">    </t>
    </r>
    <r>
      <rPr>
        <sz val="10"/>
        <rFont val="Sylfaen"/>
        <family val="1"/>
      </rPr>
      <t>ქაფწარმომქმნელი სითხის შესყიდვა</t>
    </r>
  </si>
  <si>
    <t>საბიუჯეტო ორგანიზაციის ფინანსების ბუღალტრული აღრიცხვის პროგრამული სისტემის შესყიდვა და არანაკლებ 3 კომპიუტერში ინსტალაცია</t>
  </si>
  <si>
    <t>გარე განათების წერტების მონტაჟის საპროექტო–სახარჯთაღრიცხვო დოკუმენტაციის შედგენა</t>
  </si>
  <si>
    <t xml:space="preserve">71322100 - სამოქალაქო სამშენებლო სამუშაოების ხარჯთაღრიცხვა </t>
  </si>
  <si>
    <t xml:space="preserve">45316100 - გარე განათების მოწყობილობების მონტაჟი
</t>
  </si>
  <si>
    <t xml:space="preserve">გარე განათების წერტების მონტაჟი </t>
  </si>
  <si>
    <t>I kv - II kv</t>
  </si>
  <si>
    <t>I kv-II kv</t>
  </si>
  <si>
    <t xml:space="preserve"> I kv  II kv </t>
  </si>
  <si>
    <t>I - II kv</t>
  </si>
  <si>
    <t>საახალწლო დეკორაციიებისა და ნაძვისხის დემონტაჟი</t>
  </si>
  <si>
    <t>71000000 (არქიტექტურული, სამშენებლო, საინჟინრო და ინსპექტირების მომსახურებები)</t>
  </si>
  <si>
    <t>მეგობრობის ქუჩის კეთილმოწყობის საპროექტო–სახარჯთაღრიცხვო დოკუმენტაციის შედგენა</t>
  </si>
  <si>
    <t>ლარი</t>
  </si>
  <si>
    <t>45000000 (სამშენებლო სამუშაო)</t>
  </si>
  <si>
    <t>მეგობრობის ქუჩის კეთილმოწყობა</t>
  </si>
  <si>
    <t>გ.ე.ტ.</t>
  </si>
  <si>
    <t>ე.ტ.</t>
  </si>
  <si>
    <t>50000000 (შეკეთება და ტექნიკური მომსახურება) 50232100 - ქუჩის/გარე განათების ტექნიკური მომსახურება</t>
  </si>
  <si>
    <t>წერტი</t>
  </si>
  <si>
    <t>გ.შ.</t>
  </si>
  <si>
    <t>ე.ტ</t>
  </si>
  <si>
    <t>ქალაქ ქობულეთში მდებარე მრავალბინიანი საცხოვრებელი სახლების ეზოებში სკვერების მოწყობის საპროექტო–სახარჯთაღრიცხვო დოკუმენტაციის შედგენა</t>
  </si>
  <si>
    <t>ქალაქ ქობულეთში მდებარე მრავალბინიანი საცხოვრებელი სახლების ეზოებში სკვერების მოწყობის სამუშაოები</t>
  </si>
  <si>
    <t>45000000 (სამშენებლო სამუშაო, 45451300–შიდა ეზოები)</t>
  </si>
  <si>
    <t>45000000 (სამშენებლო სამუშაო, 45261213 - სახურავის გადახურვა ლითონის საფარით)</t>
  </si>
  <si>
    <t xml:space="preserve"> IV kv</t>
  </si>
  <si>
    <t>ქობულეთის მუნიციპალიტეტის ტერიტორიაზე მრავალბინიანი საცხოვრებელი სახლების გადახურვის საპროექტო–სახარჯთაღრიცხვო დოკუმენტაციის შედგენა</t>
  </si>
  <si>
    <t>ქობულეთის მუნიციპალიტეტის ტერიტორიაზე მრავალბინიანი საცხოვრებელი სახლების გადახურვის სამუშაოები</t>
  </si>
  <si>
    <t>ქობულეთის მუნიციპალიტეტის ტერიტორიაზე მრავალბინიანი საცხოვრებელი სახლებში ლიფტების სამონტაჟო–სარეაბილიტაციო სამუშაოების საპროექტო–სახარჯთაღრიცხვო დოკუმენტაციის შედგენა</t>
  </si>
  <si>
    <t>შეშა</t>
  </si>
  <si>
    <t>09111400- ხის მასალის საწვავი</t>
  </si>
  <si>
    <t xml:space="preserve">ქობულეთის მუნიციპალიტეტის ტერიტორიაზე მრავალბინიანი საცხოვრებელი სახლებში ლიფტების სამონტაჟო–სარეაბილიტაციო სამუშაოები </t>
  </si>
  <si>
    <t>45000000 (სამშენებლო სამუშაო, 45313100 – ლიფტის მონტაჟი)</t>
  </si>
  <si>
    <t>მუნიციპალიტეტის ტერიტორიაზე არსებულ სკვერებში, პარკებსა და სტადიონებზე, ატრაქციონების, ტრენაჟორების, სავალ ნაწილზე დეკორატიული ფილების, ბორდიურების, საჯდომების მიმდინარე შეკეთება</t>
  </si>
  <si>
    <t xml:space="preserve">50000000 (შეკეთება და ტექნიკური მომსახურება, 50870000 - სათამაშო მოედნების მოწყობილობების შეკეთება და ტექნიკური მომსახურება) </t>
  </si>
  <si>
    <t xml:space="preserve">90000000 ჩამდინარე წყლებთან, ნაგვის გატანასთან, დასუფთავებასა და გარემოდაცვასთან დაკავშირებული მომსახურებები </t>
  </si>
  <si>
    <t>ქობულეთის მუნიციპალიტეტის ტერიტორიის სანიტარული დასუფთავება</t>
  </si>
  <si>
    <t>45000000 (სამშენებლო სამუშაო, 45232151 – მაგისტრალური წყალსადენის სამშენებლო–აღდგენითი სამუშაოები)</t>
  </si>
  <si>
    <t>ქობულეთის მუნიციპალიტეტის დაბა ჩაქვში, ბუკნარის დასახლებაში წყალსადენისა და წყლის მაგისტრალის რეაბილიტაცია</t>
  </si>
  <si>
    <t xml:space="preserve">ქობულეთის მუნიციპალიტეტის ხუცუბნის თემში ნაკაიძეების დასახლებაში წყალსადენის სისტემის რეაბილიტაცია </t>
  </si>
  <si>
    <t xml:space="preserve">ქობულეთის მუნიციპალიტეტის ტერიტორიაზე გარე განათების წერტების მიმდინარე მოვლა ექსპლუატაცია </t>
  </si>
  <si>
    <t xml:space="preserve">შესყიდვის ერთგვაროვანი ობიექტთა ჯგუფის დასახელება </t>
  </si>
  <si>
    <t>შესყიდვის ობიექტი</t>
  </si>
  <si>
    <t>განზომილების ერთეული</t>
  </si>
  <si>
    <t>რაოდენობა ან მოცულობა</t>
  </si>
  <si>
    <t>სავარაუდო ღირებულება</t>
  </si>
  <si>
    <t>შესყიდვის განხორციელების ვადები</t>
  </si>
  <si>
    <t>მიწოდების ვადები</t>
  </si>
  <si>
    <t>შენიშვნა</t>
  </si>
  <si>
    <t xml:space="preserve">წყლის სადენზინფექციო ქლორის შეძენა </t>
  </si>
  <si>
    <t xml:space="preserve">ქალაქ ქობულეთის სანიაღვრე არხების მიმდინარე მოვლა–შენახვა </t>
  </si>
  <si>
    <t>წლის განმავლობაში მუნიციპალიტეტის ტერიტორიაზე გამოვლენილი უკანონო მიშენებებისა და ჯიხურების დემონტაჟი</t>
  </si>
  <si>
    <t xml:space="preserve">90000000 ჩამდინარე წყლებთან, ნაგვის გატანასთან, დასუფთავებასა და გარემოდაცვასთან დაკავშირებული მომსახურებები, 90400000 – ჩამდინარე წყლებთან დაკავშირებული მომსახურებები </t>
  </si>
  <si>
    <t>ქალაქ ქობულეთში (საავადმყოფოს უბანში) სანიაღვრე არხების სარეაბილიტაციო სამუშაოები</t>
  </si>
  <si>
    <t>ტენდერი</t>
  </si>
  <si>
    <t xml:space="preserve">ქალაქ ქობულეთში მდებარე მრავალბინიანი საცხოვრებელი სახლების წყალ–კანალიზაციის სისტემის რეაბილიტაციის საპროექტო–სახარჯთაღრიცხვო დოკუმენტაციის შედგენა  </t>
  </si>
  <si>
    <t>ქალაქ ქობულეთში მდებარე მრავალბინიანი საცხოვრებელი სახლების წყალ–კანალიზაციის სისტემის რეაბილიტაცია</t>
  </si>
  <si>
    <t>ქალაქ ქობულეთში რკინიგზის სადგურიდან ჯინჭარაძის ქუჩის ჩათვლით მდებარე ტერიტორიის (საავადმყოფოს უბნის გარდა) სანიაღვრე კანალიზაციის მუშა პროექტის მომზადება</t>
  </si>
  <si>
    <t xml:space="preserve">მრავალბინიანი საცხოვრებელი სახლების სადეზინფექციო ღონისძიებები </t>
  </si>
  <si>
    <t>სოციალურად დაუცველი ფენისათვის მუნიციპალური უფასო სასადილოს პროგრამა</t>
  </si>
  <si>
    <t>ლოტი</t>
  </si>
  <si>
    <t>ქობულეთის მუნიციპალიტეტის ტერიტორიაზე, კერძოდ სოფელ ქობულეთის თემის სოფელ ზედა სამების, ხუცუბნის თემის, ზენითის თემის, ბობოყვათის თემის, მუხაესტატეს თემის, ლეღვას თემის, ლეღვას თემის სოფელ სკურას და სოფელ ცხრაფონას წყალსადენების სათავე ნაგებობების, სანიტარული ზონებისა და რეზერვუარების რეაბილიტაციის საპროექტო–სახარჯთაღრიცხვო დოკუმენტაციის შედგენა</t>
  </si>
  <si>
    <t>ქობულეთის მუნიციპალიტეტის ტერიტორიაზე, კერძოდ სოფელ ქობულეთის თემის სოფელ ზედა სამების, ხუცუბნის თემის, ზენითის თემის, ბობოყვათის თემის, მუხაესტატეს თემის, ლეღვას თემის, ლეღვას თემის სოფელ სკურას და სოფელ ცხრაფონას წყალსადენების სათავე ნაგებობების, სანიტარული ზონებისა და რეზერვუარების სარეაბილიტაციო სამუშაოები</t>
  </si>
  <si>
    <t>ქობულეთის მუნიციპალიტეტის ციხისძირის თემის, სოფელ შუაღელეს წყალსადენის 500 ტონიანი რეზერვუარის, მიმღები სათავე ნაგებობის კაპიტალური სარემონტო სამუშაოების საპროექტო–სახარჯთაღრიცხვო დოკუმენტაციის შედგენა</t>
  </si>
  <si>
    <t>ქობულეთის მუნიციპალიტეტის ციხისძირის თემის, სოფელ შუაღელეს წყალსადენის 500 ტონიანი რეზერვუარის, მიმღები სათავე ნაგებობის კაპიტალური სარემონტო სამუშაოები</t>
  </si>
  <si>
    <t>33000000 – სამედიცინო მოწყობილობები, ფარმაცევტული და პირადი ჰიგიენის პროდუქტცი, 33661300-ეპილეფსიის საწიონააღმდეგო საშუალებები</t>
  </si>
  <si>
    <t xml:space="preserve">კომპიუტერის მომსახურება </t>
  </si>
  <si>
    <t>71000000 – არქიტექტურული, სამშენებლო, საინჟინრო და ინსპექტირების მომსახურებები</t>
  </si>
  <si>
    <t>45000000 – სამშენებლო სამუშაო, 45332400–სანტექნიკური მოწყობილობების მონტაჟი</t>
  </si>
  <si>
    <t xml:space="preserve">90000000 – ჩამდინარე წყლებთან, ნაგვის გატანასთან, დასუფთავებასა და გარემოდაცვასთან დაკავშირებული მომსახურებები, 90400000 – ჩამდინარე წყლებთან დაკავშირებული მომსახურებები </t>
  </si>
  <si>
    <t>24000000 – ქიმიური პროდუქტები</t>
  </si>
  <si>
    <t>45000000 – სამშენებლო სამუშაო, 45232151 – მაგისტრალური წყალსადენის სამშენებლო–აღდგენითი სამუშაოები</t>
  </si>
  <si>
    <t>64100000 – საფოსტო და საკურიერო მომსახურებები</t>
  </si>
  <si>
    <t xml:space="preserve">საფოსტო მომსახურება </t>
  </si>
  <si>
    <t>72400000 – ინტერნეტ მომსახურებები</t>
  </si>
  <si>
    <t>ინტერნეტი</t>
  </si>
  <si>
    <t xml:space="preserve">64000000 - საფოსტო და სატელეკომუნიკაციო მომსახურებები; 64211000 - საზოგადოებრივი სატელეფონო მომსახურება </t>
  </si>
  <si>
    <t>შიდა საქალაქო და საქალაქთაშორისო კავშირები</t>
  </si>
  <si>
    <t xml:space="preserve">34100000 - ძრავიანი სატრანსპორტო საშუალებები </t>
  </si>
  <si>
    <t>მსუბუქი ავტომანქანა</t>
  </si>
  <si>
    <t xml:space="preserve">მაღალი გამავლობის ავტომანქანა </t>
  </si>
  <si>
    <t>კომპიუტერის შეძენა</t>
  </si>
  <si>
    <t xml:space="preserve">30200000 - კომპიუტერული მოწყობილობები და მარაგი </t>
  </si>
  <si>
    <t xml:space="preserve">სანიტარულ ჰიგიენური საშუალებების შესყიდვა </t>
  </si>
  <si>
    <t>დეპაკინი ენტერიკი 300მგ</t>
  </si>
  <si>
    <t>აბი</t>
  </si>
  <si>
    <t>დეპაკინი ქრონო 300 მგ</t>
  </si>
  <si>
    <t>დეპაკინი ქრონო 500 მგ</t>
  </si>
  <si>
    <t>ფლაკონი</t>
  </si>
  <si>
    <t>დეპაკინი სიროფი 150 მლ</t>
  </si>
  <si>
    <t>კარბამაზეპინი 200 მგ</t>
  </si>
  <si>
    <t>ფილეფსინი 200 მგ.</t>
  </si>
  <si>
    <t>ფილეფსინი რეტარდი 400 მგ</t>
  </si>
  <si>
    <t xml:space="preserve">ტოპამაქსი 100 მგ. </t>
  </si>
  <si>
    <t>ტოპეპსილი 100 მგ</t>
  </si>
  <si>
    <t>კულტურული ღონისძიებები</t>
  </si>
  <si>
    <t>პატრიოტთა ტრანსპორტირება</t>
  </si>
  <si>
    <t>სპორტული ღონისძიებები</t>
  </si>
  <si>
    <t>აზომვითი ნახაზების შედგენა</t>
  </si>
  <si>
    <t>დამოუკიდებელი აუდიტორული და ბუღალტრული დასკვნების შესყიდვა</t>
  </si>
  <si>
    <t>მიწათსარგებლობისა და მშენებლობის გენერალური გეგმის შედგენა</t>
  </si>
  <si>
    <t>I kv - IV kv</t>
  </si>
  <si>
    <t>I kv</t>
  </si>
  <si>
    <t xml:space="preserve">I kv </t>
  </si>
  <si>
    <t>?</t>
  </si>
  <si>
    <t>II kv</t>
  </si>
  <si>
    <t>II kv - III kv</t>
  </si>
  <si>
    <t>ადმინისტარციული შენობის დაცვა</t>
  </si>
  <si>
    <t xml:space="preserve">"ჩოლოქი"–ს მიმდებარე ტერიტორიაზე თავისუფალი ტურისტული ზონის მოწყობის მიზნით წინა მოსამზადებელი სამუშაოების განხორციელება </t>
  </si>
  <si>
    <t>ხელშეკრულება გაფორმებულია 2010 წლის 05 ნოემბერს შ.პ.ს. "გზა"–სთან მისი მოქმედების ვადაა 2011 წლის 10 თებერვალი, 2010 წელს შესრულებულია 359535 სამუშაოები</t>
  </si>
  <si>
    <t>ხელშეკრულება გაფორმებულია 2010 წლის 17 დეკემბერს, მიმწოდებელი შ.პ.ს. „მეოხი“, სახელშეკრულებო ღირებულებაა 1260000 ლარი, 150000 ლარი გათვალისწინებული იყო 2010 წლის ქობულეთის მუნიციპალიტეტის სახელმწიფო შესყიდვების გეგმაში</t>
  </si>
  <si>
    <t xml:space="preserve">საბიუჯეტო ორგანიზაციის ფინანსების ბუღალტრული აღრიცხვის პროგრამული სისტემის გამოყენებისათვის პროგრამულ მოდულთან მუშაობის სწავლება. </t>
  </si>
  <si>
    <t>მუნიციპალიტეტის უძრავი ქონების (არასასოფლო–სამეურნეო დანიშნულების მიწის) რეგისტრაციასთან დაკავშირებული ხარჯი (გარემოს დაცვის ეროვნული სააგენტო)</t>
  </si>
  <si>
    <t>9 მაისს ფაშიზმზე გამარჯვებისადმი მიძღვნილი საზეიმო ბანკეტი 30 კაცზე</t>
  </si>
  <si>
    <t>მემორიალის შემკობა 16 თებერვალს, 9 მაისს, 26 მაისს, 7 აგვისტოს და 27 სექტემბერს (5 ცალი გვირგვინი და 200 ვარდი)</t>
  </si>
  <si>
    <t>III kv</t>
  </si>
  <si>
    <t>92620000 – სპორტთან დაკავშირებული მომსახურებები</t>
  </si>
  <si>
    <t>ექსპერტიზის ხარჯი (სსიპ ლევან სამხარაულის ექსპერტიზის სააგენტო)</t>
  </si>
  <si>
    <t xml:space="preserve">                                             79800000 - ბეჭდვა და მასთან დაკავშირებული მომსახურებები
</t>
  </si>
  <si>
    <t>საკანცელარიო საქონელი</t>
  </si>
  <si>
    <t>09000000 - ნავთობპროდუქტები, საწვავი, ელექტროობა და ენერგიის სხვა წყაროები</t>
  </si>
  <si>
    <t>საწვავის შესყიდვა ბენზინი აი–92</t>
  </si>
  <si>
    <t>საწვავის შესყიდვა დიზელი ლ–62</t>
  </si>
  <si>
    <t>ლიტრი</t>
  </si>
  <si>
    <t>IV kv</t>
  </si>
  <si>
    <t xml:space="preserve">50100000 - სატრანსპორტო საშუალებებისა და მათთან დაკავშირებული მოწყობილობების შეკეთება, ტექნიკური მომსახურება და მასთან დაკავშირებული მომსახურებები </t>
  </si>
  <si>
    <t>ტრანსპორტის მოვლა–შენახვა</t>
  </si>
  <si>
    <t>I kv – IV kv</t>
  </si>
  <si>
    <t>80000000 – საგანმანათელებლო და სატრენინგო მომსახურებები</t>
  </si>
  <si>
    <t>კადრების მომზადება–გადამზადებასთან, კვალიფიკაციის ამაღლებასა და სტაჟირებასთან დაკავშირებული ხარჯი</t>
  </si>
  <si>
    <t xml:space="preserve">  ქობულეთის მუნიციპალიტეტის ხანძარსაწინააღმდეგო სამსახურის თანამშრომელთა დაზღვევა</t>
  </si>
  <si>
    <t xml:space="preserve">66510000 - სადაზღვევო მომსახურებები </t>
  </si>
  <si>
    <t>35111520 – ხანძარსაქრობი ქაფი და მსგავსი ნაერთები</t>
  </si>
  <si>
    <t xml:space="preserve">55000000 - სასტუმროს, რესტორნისა და საცალო ვაჭრობის მომსახურებები </t>
  </si>
  <si>
    <t>წარმომადგენლობითი ხარჯები</t>
  </si>
  <si>
    <t>3121200 – დაკრეფილი ყვავილები, 03121210 – ყვავილების თაიგული</t>
  </si>
  <si>
    <t>45100000 – ადგილის/სამშენებლო მოედნის მოსამზადებელი სამუშაო</t>
  </si>
  <si>
    <t>გამათბობელი ტექნიკა</t>
  </si>
  <si>
    <r>
      <t xml:space="preserve">228000000 - </t>
    </r>
    <r>
      <rPr>
        <sz val="10"/>
        <rFont val="AcadNusx"/>
        <family val="0"/>
      </rPr>
      <t>sabeჭdi masalebi da monaTesave produqcia</t>
    </r>
  </si>
  <si>
    <t xml:space="preserve">30100000 - საოფისე კომპიუტერული მანქანები, მოწყობილობები და მარაგები ავეჯისა და პროგრამული პაკეტების გარდა                                30200000 - კომპიუტერული მოწყობილობები და მარაგი </t>
  </si>
  <si>
    <t>45232400 – სარინელის/კანალიზაციის მშენებლობა</t>
  </si>
  <si>
    <t>IIIkv</t>
  </si>
  <si>
    <t xml:space="preserve">55500000 – სასტუმროს, რესტორნისა და საცალო ვაჭრობის მომსახურებები, 55500000 - სასადილოებისა და საზოგადოებრივი კვების საწარმოების მომსახურებები   </t>
  </si>
  <si>
    <t xml:space="preserve">90921000 - დეზინფექციისა და შეწამვლის ღონისძიებები </t>
  </si>
  <si>
    <t xml:space="preserve">55300000 - რესტორნებისა და საზოგადოებრივი კვების საწარმოების მომსახურებები    </t>
  </si>
  <si>
    <t xml:space="preserve">79952100 - კულტურული ღონისძიებების ორგანიზება </t>
  </si>
  <si>
    <t xml:space="preserve"> 60100000 - საავტომობილო ტრანსპორტი მომსახურებები, 60170000 - სამგზავრო სატრანსპორტო საშუალებების დაქირავება მძღოლთან ერთად </t>
  </si>
  <si>
    <t xml:space="preserve"> 79200000 - საბუღალტრო, აუდიტორული და ფისკალური მომსახურებები </t>
  </si>
  <si>
    <t>4844000 – ფინანსური ანალიზისა და ბუღალტერიის პროგრამული პაკეტები</t>
  </si>
  <si>
    <t xml:space="preserve">72200000 - პროგრამები პროგრამული უზრუნველყოფისათვის და საკონსულტაციო მომსახურებები </t>
  </si>
  <si>
    <t>71310000 – საკონსულტაციო საინჟინრო და სამშენებლო მომსახურებები</t>
  </si>
  <si>
    <t>71400000 – ურბანული დაგეგმარება და ლანდშაფტური არქიტექტურული მომსახურება</t>
  </si>
  <si>
    <t xml:space="preserve"> 73000000 - კვლევა და სრულყოფა და მათთან დაკავშირებული საკონსულტაციო მომსახურებები </t>
  </si>
  <si>
    <t xml:space="preserve">22200000 - გაზეთები, სამეცნიერო ჟურნალები, პერიოდიკა და ჟურნალები </t>
  </si>
  <si>
    <t>პერიოდული ლიტერატურის შეძენა</t>
  </si>
  <si>
    <t xml:space="preserve">79800000 - ბეჭდვა და მასთან დაკავშირებული მომსახურებები
</t>
  </si>
  <si>
    <t>ნორმატიული აქტების და სხვა სამართლებრივი დოკუმენტების გამოქვეყნება</t>
  </si>
  <si>
    <t>48312000 – ელექტრონული პუბლიკაციების პროგრამული პაკეტები</t>
  </si>
  <si>
    <t>პროგრამა "კოდექსი"–ს განახლება</t>
  </si>
  <si>
    <t xml:space="preserve">85110000 – საავადმყოფოს მომსახურებები და მასთან დაკავშირებული მომსახურებები </t>
  </si>
  <si>
    <t>წვევამდელთა სამედიცინო შემოწმება</t>
  </si>
  <si>
    <t>გაზეთ 24 საათში სადენდერო მასალების გამოქვეყნების ხარჯი</t>
  </si>
  <si>
    <t xml:space="preserve">                                                                                 752220000 - მომსახურებები სამოქალაქო დაცვის სფეროში
</t>
  </si>
  <si>
    <t>#</t>
  </si>
  <si>
    <t>lari</t>
  </si>
  <si>
    <t>42100000- სამრეწველო დანადგარები</t>
  </si>
  <si>
    <t>45111100, დემონტაჟი</t>
  </si>
  <si>
    <t>II-III kv</t>
  </si>
  <si>
    <t>II kv - IV kv</t>
  </si>
  <si>
    <t>42500000 - სამრეწველო დანადგარები</t>
  </si>
  <si>
    <t>39830000 -საწმენდი საშუალებები და პროდუქტები</t>
  </si>
  <si>
    <t>18000000- ნივთები და აქსესუარები</t>
  </si>
  <si>
    <t>საათი</t>
  </si>
  <si>
    <t>სავარძელი,  დივანი, სკამები, მაგიდა კარადები</t>
  </si>
  <si>
    <t>კონდენციონერი</t>
  </si>
  <si>
    <t>34933000-  სატრანსპორტო ხელსაწყოები და ტრანსპორტირების დამხმარე საშუალებები</t>
  </si>
  <si>
    <t>ჯ.პ.რ.ს. ნავიგატორი</t>
  </si>
  <si>
    <t>წყლის ცირკულატორი და ტუმბო</t>
  </si>
  <si>
    <t>44521110 - დამხმარე სამშენებლო კონსტრუქცია</t>
  </si>
  <si>
    <t xml:space="preserve">1482000 - სხვადასხვა არა ლიტონური მინერალური პროდუქტები </t>
  </si>
  <si>
    <t>მინა</t>
  </si>
  <si>
    <t>სხვადასხვა სამეურნეო საქონელი</t>
  </si>
  <si>
    <t>ტელევიზორი</t>
  </si>
  <si>
    <t>32552100 - სატელეკომუნიკაციო მოწყობილობები და მარაგები</t>
  </si>
  <si>
    <t>ტელეფონები</t>
  </si>
  <si>
    <t>3232400- ტელე რადიო მიმღებები</t>
  </si>
  <si>
    <t>50312000 - პერსონალური კომპიუტერის შეკეთება ტექნიკური მომსახურება</t>
  </si>
  <si>
    <t>38650000 - ფოტოგრაფიული მოწყობილობები</t>
  </si>
  <si>
    <t>39715200- გამათბობელი მოწყობილობები</t>
  </si>
  <si>
    <t>39000000 - ავეჯი (საოფისე ავეჯის ჩათვლით) ავეჯეულობა, საშინაო მოხმარების ხელსაწყოები</t>
  </si>
  <si>
    <t>ქალაქ ქობულეთში, დავით აღმაშენებლის გამზირის ასფალტირების ტროტუარებისა და ბორდიურების რეაბილიტაციის  საპროექტო–სახარჯთაღრიცხვო დოკუმენტაციის შედგენა</t>
  </si>
  <si>
    <t>ასლ გადამღები  კარტრიჯი</t>
  </si>
  <si>
    <t>ფოტო აპარატი</t>
  </si>
  <si>
    <t>მცირე ფასიანი საქონელი</t>
  </si>
  <si>
    <t>შესყიდვის საშუალება (გამარტივებული შესყიდვა, გამარტივებული ელექტრონული ტენდერი, ელექტრონული ტენდერი)</t>
  </si>
  <si>
    <t>ქობულეთის მუნიციპალიტეტის 2011 წლის სახელმწიფო შესყიდვების გეგმა</t>
  </si>
  <si>
    <t>შემსყიდველი ორგანიზაციის დასახელება და რეკვიზიტები: ქობულეთის მუნიციპალიტეტი</t>
  </si>
  <si>
    <r>
      <t>მისამართი: ქალაქ ქობულეთი, დავით აღმაშენებლის გამზირი #</t>
    </r>
    <r>
      <rPr>
        <b/>
        <i/>
        <sz val="10"/>
        <rFont val="Sylfaen"/>
        <family val="1"/>
      </rPr>
      <t>141</t>
    </r>
  </si>
  <si>
    <r>
      <t xml:space="preserve">ტელ/ფაქსი: </t>
    </r>
    <r>
      <rPr>
        <b/>
        <i/>
        <sz val="10"/>
        <rFont val="Sylfaen"/>
        <family val="1"/>
      </rPr>
      <t>(88236) 6-72-09; 6-72-00</t>
    </r>
  </si>
  <si>
    <r>
      <t xml:space="preserve">საიდენტიფიკაციო კოდი </t>
    </r>
    <r>
      <rPr>
        <b/>
        <i/>
        <sz val="10"/>
        <rFont val="Sylfaen"/>
        <family val="1"/>
      </rPr>
      <t>247001890</t>
    </r>
  </si>
  <si>
    <t>დაფინანსების წყარო: ადგილობრივი ბიუჯეტი</t>
  </si>
  <si>
    <t>ცხრილი #1</t>
  </si>
  <si>
    <t>სახელმწიფო შესყიდვების გეგმით გათვალისწინებული ჯამური თანხა დაფინანსების წყაროს შესაბამისად</t>
  </si>
  <si>
    <t>ცხრილი #2</t>
  </si>
  <si>
    <r>
      <t xml:space="preserve">შევსების თარიღი: </t>
    </r>
    <r>
      <rPr>
        <b/>
        <sz val="10"/>
        <rFont val="Sylfaen"/>
        <family val="1"/>
      </rPr>
      <t xml:space="preserve">29 </t>
    </r>
    <r>
      <rPr>
        <b/>
        <sz val="10"/>
        <rFont val="AcadNusx"/>
        <family val="0"/>
      </rPr>
      <t xml:space="preserve">დეკემბერი </t>
    </r>
    <r>
      <rPr>
        <b/>
        <sz val="10"/>
        <rFont val="Sylfaen"/>
        <family val="1"/>
      </rPr>
      <t>2010</t>
    </r>
    <r>
      <rPr>
        <b/>
        <sz val="10"/>
        <rFont val="AcadNusx"/>
        <family val="0"/>
      </rPr>
      <t xml:space="preserve"> წელი, განკარგულება #</t>
    </r>
    <r>
      <rPr>
        <b/>
        <sz val="10"/>
        <rFont val="Sylfaen"/>
        <family val="1"/>
      </rPr>
      <t>154</t>
    </r>
  </si>
  <si>
    <r>
      <t xml:space="preserve">30000000 </t>
    </r>
    <r>
      <rPr>
        <sz val="10"/>
        <rFont val="Arial"/>
        <family val="0"/>
      </rPr>
      <t>-საოფისე
 და კომპიუტერული მანქანები,
 მოწყობილობები და მარაგი, ავეჯისა 
და პროგრამების პაკეტის გარდა</t>
    </r>
  </si>
</sst>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_(* #,##0_);_(* \(#,##0\);_(* &quot;-&quot;??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12">
    <font>
      <sz val="10"/>
      <name val="Arial"/>
      <family val="0"/>
    </font>
    <font>
      <sz val="10"/>
      <name val="AcadNusx"/>
      <family val="0"/>
    </font>
    <font>
      <b/>
      <sz val="10"/>
      <name val="AcadNusx"/>
      <family val="0"/>
    </font>
    <font>
      <b/>
      <i/>
      <sz val="10"/>
      <name val="AcadNusx"/>
      <family val="0"/>
    </font>
    <font>
      <sz val="8"/>
      <name val="Arial"/>
      <family val="0"/>
    </font>
    <font>
      <b/>
      <i/>
      <sz val="10"/>
      <name val="Sylfaen"/>
      <family val="1"/>
    </font>
    <font>
      <b/>
      <sz val="10"/>
      <name val="Sylfaen"/>
      <family val="1"/>
    </font>
    <font>
      <sz val="10"/>
      <name val="Sylfaen"/>
      <family val="1"/>
    </font>
    <font>
      <sz val="10"/>
      <color indexed="8"/>
      <name val="Sylfaen"/>
      <family val="1"/>
    </font>
    <font>
      <u val="single"/>
      <sz val="8.5"/>
      <color indexed="12"/>
      <name val="Arial"/>
      <family val="0"/>
    </font>
    <font>
      <u val="single"/>
      <sz val="8.5"/>
      <color indexed="36"/>
      <name val="Arial"/>
      <family val="0"/>
    </font>
    <font>
      <b/>
      <sz val="10"/>
      <color indexed="14"/>
      <name val="Sylfaen"/>
      <family val="1"/>
    </font>
  </fonts>
  <fills count="2">
    <fill>
      <patternFill/>
    </fill>
    <fill>
      <patternFill patternType="gray125"/>
    </fill>
  </fills>
  <borders count="16">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59">
    <xf numFmtId="0" fontId="0" fillId="0" borderId="0" xfId="0" applyAlignment="1">
      <alignment/>
    </xf>
    <xf numFmtId="0" fontId="1"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vertical="center"/>
    </xf>
    <xf numFmtId="3" fontId="7" fillId="0" borderId="1" xfId="0" applyNumberFormat="1" applyFont="1" applyFill="1" applyBorder="1" applyAlignment="1">
      <alignment horizontal="center" vertical="center" wrapText="1"/>
    </xf>
    <xf numFmtId="0" fontId="7" fillId="0" borderId="1" xfId="15" applyFont="1" applyFill="1" applyBorder="1" applyAlignment="1" applyProtection="1">
      <alignment horizontal="center" vertical="center" wrapText="1"/>
      <protection/>
    </xf>
    <xf numFmtId="0" fontId="7" fillId="0" borderId="1" xfId="0" applyFont="1" applyFill="1" applyBorder="1" applyAlignment="1" applyProtection="1">
      <alignment horizontal="center" vertical="center" wrapText="1"/>
      <protection/>
    </xf>
    <xf numFmtId="0" fontId="6" fillId="0" borderId="0" xfId="0" applyFont="1" applyFill="1" applyAlignment="1">
      <alignment horizontal="center" vertical="center" wrapText="1"/>
    </xf>
    <xf numFmtId="1" fontId="5"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5" fillId="0" borderId="0" xfId="0" applyFont="1" applyFill="1" applyAlignment="1">
      <alignment horizontal="center" vertical="center" wrapText="1"/>
    </xf>
    <xf numFmtId="1" fontId="6" fillId="0" borderId="0" xfId="0" applyNumberFormat="1" applyFont="1" applyFill="1" applyAlignment="1">
      <alignment horizontal="center" vertical="center" wrapText="1"/>
    </xf>
    <xf numFmtId="0" fontId="0" fillId="0" borderId="1" xfId="0" applyFont="1" applyFill="1" applyBorder="1" applyAlignment="1">
      <alignment horizontal="center" wrapText="1"/>
    </xf>
    <xf numFmtId="0" fontId="7"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wrapText="1"/>
    </xf>
    <xf numFmtId="1" fontId="7" fillId="0" borderId="0"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1" fontId="7" fillId="0" borderId="0" xfId="0" applyNumberFormat="1" applyFont="1" applyFill="1" applyAlignment="1">
      <alignment horizontal="center" vertical="center" wrapText="1"/>
    </xf>
    <xf numFmtId="0" fontId="7" fillId="0" borderId="0" xfId="0" applyFont="1" applyFill="1" applyAlignment="1">
      <alignment horizontal="center" vertical="center"/>
    </xf>
    <xf numFmtId="1" fontId="7" fillId="0" borderId="0" xfId="0" applyNumberFormat="1" applyFont="1" applyFill="1" applyAlignment="1">
      <alignment horizontal="center" vertical="center"/>
    </xf>
    <xf numFmtId="0" fontId="7" fillId="0" borderId="0" xfId="0" applyFont="1" applyFill="1" applyAlignment="1">
      <alignment vertical="center"/>
    </xf>
    <xf numFmtId="1" fontId="7" fillId="0" borderId="0" xfId="0" applyNumberFormat="1" applyFont="1" applyFill="1" applyAlignment="1">
      <alignment vertical="center"/>
    </xf>
    <xf numFmtId="0" fontId="11" fillId="0" borderId="1" xfId="0" applyFont="1" applyFill="1" applyBorder="1" applyAlignment="1" applyProtection="1">
      <alignment horizontal="center" vertical="center" wrapText="1"/>
      <protection/>
    </xf>
    <xf numFmtId="0" fontId="7" fillId="0" borderId="2" xfId="0" applyFont="1" applyFill="1" applyBorder="1" applyAlignment="1">
      <alignment horizontal="center" vertical="center" wrapText="1"/>
    </xf>
    <xf numFmtId="0" fontId="1" fillId="0" borderId="2" xfId="0" applyFont="1" applyFill="1" applyBorder="1" applyAlignment="1">
      <alignment horizontal="center" vertical="center" textRotation="90" wrapText="1"/>
    </xf>
    <xf numFmtId="1" fontId="7" fillId="0" borderId="2" xfId="0" applyNumberFormat="1"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8" fillId="0" borderId="7" xfId="0" applyFont="1" applyFill="1" applyBorder="1" applyAlignment="1" applyProtection="1">
      <alignment horizontal="center" vertical="center" wrapText="1"/>
      <protection locked="0"/>
    </xf>
    <xf numFmtId="1" fontId="7" fillId="0" borderId="7" xfId="0" applyNumberFormat="1" applyFont="1" applyFill="1" applyBorder="1" applyAlignment="1">
      <alignment horizontal="center" vertical="center" wrapText="1"/>
    </xf>
    <xf numFmtId="3" fontId="7" fillId="0" borderId="7"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cellXfs>
  <cellStyles count="9">
    <cellStyle name="Normal" xfId="0"/>
    <cellStyle name="Normal_qeda 2011" xfId="15"/>
    <cellStyle name="Hyperlink" xfId="16"/>
    <cellStyle name="Currency" xfId="17"/>
    <cellStyle name="Currency [0]"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495300</xdr:colOff>
      <xdr:row>108</xdr:row>
      <xdr:rowOff>0</xdr:rowOff>
    </xdr:from>
    <xdr:ext cx="76200" cy="228600"/>
    <xdr:sp>
      <xdr:nvSpPr>
        <xdr:cNvPr id="1" name="Text Box 1"/>
        <xdr:cNvSpPr txBox="1">
          <a:spLocks noChangeArrowheads="1"/>
        </xdr:cNvSpPr>
      </xdr:nvSpPr>
      <xdr:spPr>
        <a:xfrm>
          <a:off x="2781300" y="103708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495300</xdr:colOff>
      <xdr:row>108</xdr:row>
      <xdr:rowOff>0</xdr:rowOff>
    </xdr:from>
    <xdr:ext cx="76200" cy="228600"/>
    <xdr:sp>
      <xdr:nvSpPr>
        <xdr:cNvPr id="2" name="Text Box 1"/>
        <xdr:cNvSpPr txBox="1">
          <a:spLocks noChangeArrowheads="1"/>
        </xdr:cNvSpPr>
      </xdr:nvSpPr>
      <xdr:spPr>
        <a:xfrm>
          <a:off x="2781300" y="103708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495300</xdr:colOff>
      <xdr:row>108</xdr:row>
      <xdr:rowOff>0</xdr:rowOff>
    </xdr:from>
    <xdr:ext cx="76200" cy="228600"/>
    <xdr:sp>
      <xdr:nvSpPr>
        <xdr:cNvPr id="3" name="Text Box 1"/>
        <xdr:cNvSpPr txBox="1">
          <a:spLocks noChangeArrowheads="1"/>
        </xdr:cNvSpPr>
      </xdr:nvSpPr>
      <xdr:spPr>
        <a:xfrm>
          <a:off x="2781300" y="103708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495300</xdr:colOff>
      <xdr:row>108</xdr:row>
      <xdr:rowOff>0</xdr:rowOff>
    </xdr:from>
    <xdr:ext cx="76200" cy="228600"/>
    <xdr:sp>
      <xdr:nvSpPr>
        <xdr:cNvPr id="4" name="Text Box 1"/>
        <xdr:cNvSpPr txBox="1">
          <a:spLocks noChangeArrowheads="1"/>
        </xdr:cNvSpPr>
      </xdr:nvSpPr>
      <xdr:spPr>
        <a:xfrm>
          <a:off x="2781300" y="103708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495300</xdr:colOff>
      <xdr:row>108</xdr:row>
      <xdr:rowOff>0</xdr:rowOff>
    </xdr:from>
    <xdr:ext cx="76200" cy="228600"/>
    <xdr:sp>
      <xdr:nvSpPr>
        <xdr:cNvPr id="5" name="Text Box 1"/>
        <xdr:cNvSpPr txBox="1">
          <a:spLocks noChangeArrowheads="1"/>
        </xdr:cNvSpPr>
      </xdr:nvSpPr>
      <xdr:spPr>
        <a:xfrm>
          <a:off x="2781300" y="103708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495300</xdr:colOff>
      <xdr:row>108</xdr:row>
      <xdr:rowOff>0</xdr:rowOff>
    </xdr:from>
    <xdr:ext cx="76200" cy="228600"/>
    <xdr:sp>
      <xdr:nvSpPr>
        <xdr:cNvPr id="6" name="Text Box 1"/>
        <xdr:cNvSpPr txBox="1">
          <a:spLocks noChangeArrowheads="1"/>
        </xdr:cNvSpPr>
      </xdr:nvSpPr>
      <xdr:spPr>
        <a:xfrm>
          <a:off x="2781300" y="103708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495300</xdr:colOff>
      <xdr:row>108</xdr:row>
      <xdr:rowOff>0</xdr:rowOff>
    </xdr:from>
    <xdr:ext cx="76200" cy="228600"/>
    <xdr:sp>
      <xdr:nvSpPr>
        <xdr:cNvPr id="7" name="Text Box 1"/>
        <xdr:cNvSpPr txBox="1">
          <a:spLocks noChangeArrowheads="1"/>
        </xdr:cNvSpPr>
      </xdr:nvSpPr>
      <xdr:spPr>
        <a:xfrm>
          <a:off x="2781300" y="103708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495300</xdr:colOff>
      <xdr:row>108</xdr:row>
      <xdr:rowOff>0</xdr:rowOff>
    </xdr:from>
    <xdr:ext cx="76200" cy="228600"/>
    <xdr:sp>
      <xdr:nvSpPr>
        <xdr:cNvPr id="8" name="Text Box 1"/>
        <xdr:cNvSpPr txBox="1">
          <a:spLocks noChangeArrowheads="1"/>
        </xdr:cNvSpPr>
      </xdr:nvSpPr>
      <xdr:spPr>
        <a:xfrm>
          <a:off x="2781300" y="103708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rg2011-WLI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amosaqveynebeli%20biujeti2011--#2\org2011-WLI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1_xarjebis_ganawileba-samsaxureb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VI 3"/>
      <sheetName val="funqcionaluri"/>
      <sheetName val="organizaciuli"/>
    </sheetNames>
    <sheetDataSet>
      <sheetData sheetId="2">
        <row r="568">
          <cell r="G568">
            <v>198000</v>
          </cell>
        </row>
        <row r="777">
          <cell r="G777">
            <v>20000</v>
          </cell>
        </row>
        <row r="1097">
          <cell r="G1097">
            <v>50000</v>
          </cell>
        </row>
        <row r="1451">
          <cell r="G1451">
            <v>800000</v>
          </cell>
        </row>
        <row r="1483">
          <cell r="G1483">
            <v>210000</v>
          </cell>
        </row>
        <row r="1675">
          <cell r="G1675">
            <v>40000</v>
          </cell>
        </row>
        <row r="2027">
          <cell r="G2027">
            <v>65000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VI 3"/>
      <sheetName val="funqcionaluri"/>
      <sheetName val="organizaciuli"/>
    </sheetNames>
    <sheetDataSet>
      <sheetData sheetId="2">
        <row r="489">
          <cell r="G489">
            <v>576860</v>
          </cell>
        </row>
        <row r="809">
          <cell r="G809">
            <v>135200</v>
          </cell>
        </row>
        <row r="905">
          <cell r="G905">
            <v>300000</v>
          </cell>
        </row>
        <row r="937">
          <cell r="G937">
            <v>200000</v>
          </cell>
        </row>
        <row r="1387">
          <cell r="G1387">
            <v>121400</v>
          </cell>
        </row>
        <row r="1419">
          <cell r="G1419">
            <v>135500</v>
          </cell>
        </row>
        <row r="2091">
          <cell r="G2091">
            <v>80465</v>
          </cell>
        </row>
        <row r="3275">
          <cell r="G3275">
            <v>4500</v>
          </cell>
        </row>
        <row r="3691">
          <cell r="G3691">
            <v>20000</v>
          </cell>
        </row>
        <row r="3851">
          <cell r="G3851">
            <v>18000</v>
          </cell>
        </row>
        <row r="3947">
          <cell r="G3947">
            <v>25000</v>
          </cell>
        </row>
        <row r="4139">
          <cell r="G4139">
            <v>120000</v>
          </cell>
        </row>
        <row r="4171">
          <cell r="G4171">
            <v>7000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SAKREBULO"/>
      <sheetName val="ADMINISTRACIULI"/>
      <sheetName val="TERITORIULI"/>
      <sheetName val="IURIDIULI "/>
      <sheetName val="SAFINANSO"/>
      <sheetName val="QONEBA"/>
      <sheetName val="INFRASTR"/>
      <sheetName val="ZEDAMXED"/>
      <sheetName val="KULTURA"/>
      <sheetName val="JANDACVA"/>
      <sheetName val="ARQITEQ"/>
      <sheetName val="SAXANZR"/>
      <sheetName val="SAMXEDRO"/>
    </sheetNames>
    <sheetDataSet>
      <sheetData sheetId="0">
        <row r="25">
          <cell r="D25">
            <v>6300</v>
          </cell>
        </row>
        <row r="26">
          <cell r="D26">
            <v>22860</v>
          </cell>
        </row>
        <row r="65">
          <cell r="D65">
            <v>6000</v>
          </cell>
        </row>
        <row r="80">
          <cell r="D80">
            <v>500</v>
          </cell>
        </row>
        <row r="86">
          <cell r="D86">
            <v>69600</v>
          </cell>
        </row>
        <row r="89">
          <cell r="D89">
            <v>3000</v>
          </cell>
        </row>
        <row r="90">
          <cell r="D90">
            <v>9900</v>
          </cell>
        </row>
        <row r="94">
          <cell r="D94">
            <v>12600</v>
          </cell>
        </row>
        <row r="95">
          <cell r="D95">
            <v>6000</v>
          </cell>
        </row>
        <row r="190">
          <cell r="D190">
            <v>15000</v>
          </cell>
        </row>
        <row r="192">
          <cell r="D192">
            <v>30000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68"/>
  <sheetViews>
    <sheetView tabSelected="1" zoomScale="75" zoomScaleNormal="75" zoomScaleSheetLayoutView="85" workbookViewId="0" topLeftCell="A1">
      <selection activeCell="J8" sqref="J8"/>
    </sheetView>
  </sheetViews>
  <sheetFormatPr defaultColWidth="9.140625" defaultRowHeight="12.75"/>
  <cols>
    <col min="1" max="1" width="3.7109375" style="7" customWidth="1"/>
    <col min="2" max="2" width="25.140625" style="26" customWidth="1"/>
    <col min="3" max="3" width="5.421875" style="8" customWidth="1"/>
    <col min="4" max="4" width="40.7109375" style="22" customWidth="1"/>
    <col min="5" max="5" width="10.57421875" style="8" customWidth="1"/>
    <col min="6" max="6" width="10.57421875" style="27" customWidth="1"/>
    <col min="7" max="7" width="0.13671875" style="8" hidden="1" customWidth="1"/>
    <col min="8" max="8" width="5.140625" style="8" hidden="1" customWidth="1"/>
    <col min="9" max="9" width="10.57421875" style="26" customWidth="1"/>
    <col min="10" max="10" width="17.421875" style="26" customWidth="1"/>
    <col min="11" max="11" width="17.7109375" style="8" customWidth="1"/>
    <col min="12" max="12" width="12.140625" style="8" customWidth="1"/>
    <col min="13" max="13" width="19.7109375" style="8" customWidth="1"/>
    <col min="14" max="16384" width="9.140625" style="8" customWidth="1"/>
  </cols>
  <sheetData>
    <row r="1" spans="1:13" s="3" customFormat="1" ht="24" customHeight="1">
      <c r="A1" s="50" t="s">
        <v>201</v>
      </c>
      <c r="B1" s="50"/>
      <c r="C1" s="50"/>
      <c r="D1" s="50"/>
      <c r="E1" s="50"/>
      <c r="F1" s="50"/>
      <c r="G1" s="50"/>
      <c r="H1" s="50"/>
      <c r="I1" s="50"/>
      <c r="J1" s="50"/>
      <c r="K1" s="50"/>
      <c r="L1" s="50"/>
      <c r="M1" s="50"/>
    </row>
    <row r="2" spans="1:13" s="3" customFormat="1" ht="24" customHeight="1">
      <c r="A2" s="51" t="s">
        <v>210</v>
      </c>
      <c r="B2" s="51"/>
      <c r="C2" s="51"/>
      <c r="D2" s="51"/>
      <c r="E2" s="51"/>
      <c r="F2" s="51"/>
      <c r="G2" s="6"/>
      <c r="H2" s="6"/>
      <c r="I2" s="12"/>
      <c r="J2" s="12"/>
      <c r="K2" s="6"/>
      <c r="L2" s="6"/>
      <c r="M2" s="6"/>
    </row>
    <row r="3" spans="1:13" s="3" customFormat="1" ht="24" customHeight="1">
      <c r="A3" s="51" t="s">
        <v>202</v>
      </c>
      <c r="B3" s="51"/>
      <c r="C3" s="51"/>
      <c r="D3" s="51"/>
      <c r="E3" s="51"/>
      <c r="F3" s="51"/>
      <c r="G3" s="51"/>
      <c r="H3" s="51"/>
      <c r="I3" s="51"/>
      <c r="J3" s="51"/>
      <c r="K3" s="51"/>
      <c r="L3" s="51"/>
      <c r="M3" s="51"/>
    </row>
    <row r="4" spans="1:13" s="3" customFormat="1" ht="25.5" customHeight="1">
      <c r="A4" s="49" t="s">
        <v>203</v>
      </c>
      <c r="B4" s="49"/>
      <c r="C4" s="49"/>
      <c r="D4" s="49"/>
      <c r="E4" s="49"/>
      <c r="F4" s="49"/>
      <c r="G4" s="49"/>
      <c r="H4" s="49"/>
      <c r="I4" s="49"/>
      <c r="J4" s="49"/>
      <c r="K4" s="49"/>
      <c r="L4" s="49"/>
      <c r="M4" s="49"/>
    </row>
    <row r="5" spans="1:13" s="3" customFormat="1" ht="24" customHeight="1">
      <c r="A5" s="49" t="s">
        <v>204</v>
      </c>
      <c r="B5" s="49"/>
      <c r="C5" s="49"/>
      <c r="D5" s="49"/>
      <c r="E5" s="49"/>
      <c r="F5" s="49"/>
      <c r="G5" s="49"/>
      <c r="H5" s="49"/>
      <c r="I5" s="49"/>
      <c r="J5" s="49"/>
      <c r="K5" s="49"/>
      <c r="L5" s="49"/>
      <c r="M5" s="49"/>
    </row>
    <row r="6" spans="1:13" s="3" customFormat="1" ht="24" customHeight="1">
      <c r="A6" s="49" t="s">
        <v>205</v>
      </c>
      <c r="B6" s="49"/>
      <c r="C6" s="49"/>
      <c r="D6" s="49"/>
      <c r="E6" s="49"/>
      <c r="F6" s="13"/>
      <c r="G6" s="14"/>
      <c r="H6" s="14"/>
      <c r="I6" s="15"/>
      <c r="J6" s="15"/>
      <c r="K6" s="14"/>
      <c r="L6" s="14"/>
      <c r="M6" s="14"/>
    </row>
    <row r="7" spans="1:13" s="3" customFormat="1" ht="24" customHeight="1">
      <c r="A7" s="49" t="s">
        <v>206</v>
      </c>
      <c r="B7" s="49"/>
      <c r="C7" s="49"/>
      <c r="D7" s="49"/>
      <c r="E7" s="49"/>
      <c r="F7" s="49"/>
      <c r="G7" s="14"/>
      <c r="H7" s="14"/>
      <c r="I7" s="15"/>
      <c r="J7" s="15"/>
      <c r="K7" s="14"/>
      <c r="L7" s="14"/>
      <c r="M7" s="14"/>
    </row>
    <row r="8" spans="1:13" s="3" customFormat="1" ht="24" customHeight="1" thickBot="1">
      <c r="A8" s="52" t="s">
        <v>207</v>
      </c>
      <c r="B8" s="52"/>
      <c r="C8" s="52"/>
      <c r="D8" s="12"/>
      <c r="E8" s="6"/>
      <c r="F8" s="12"/>
      <c r="G8" s="6"/>
      <c r="H8" s="6"/>
      <c r="I8" s="12"/>
      <c r="J8" s="15"/>
      <c r="K8" s="14"/>
      <c r="L8" s="14"/>
      <c r="M8" s="14"/>
    </row>
    <row r="9" spans="1:13" s="3" customFormat="1" ht="39" customHeight="1" thickBot="1">
      <c r="A9" s="53" t="s">
        <v>208</v>
      </c>
      <c r="B9" s="54"/>
      <c r="C9" s="54"/>
      <c r="D9" s="55"/>
      <c r="E9" s="56">
        <v>6763155</v>
      </c>
      <c r="F9" s="57"/>
      <c r="G9" s="6"/>
      <c r="H9" s="6"/>
      <c r="I9" s="12"/>
      <c r="J9" s="15"/>
      <c r="K9" s="14"/>
      <c r="L9" s="14"/>
      <c r="M9" s="14"/>
    </row>
    <row r="10" spans="1:13" s="3" customFormat="1" ht="24" customHeight="1" thickBot="1">
      <c r="A10" s="51" t="s">
        <v>209</v>
      </c>
      <c r="B10" s="51"/>
      <c r="C10" s="6"/>
      <c r="D10" s="12"/>
      <c r="E10" s="6"/>
      <c r="F10" s="16"/>
      <c r="G10" s="6"/>
      <c r="H10" s="6"/>
      <c r="I10" s="12"/>
      <c r="J10" s="12"/>
      <c r="K10" s="6"/>
      <c r="L10" s="6"/>
      <c r="M10" s="6"/>
    </row>
    <row r="11" spans="1:13" s="3" customFormat="1" ht="143.25" customHeight="1">
      <c r="A11" s="58" t="s">
        <v>169</v>
      </c>
      <c r="B11" s="29" t="s">
        <v>47</v>
      </c>
      <c r="C11" s="30" t="s">
        <v>66</v>
      </c>
      <c r="D11" s="29" t="s">
        <v>48</v>
      </c>
      <c r="E11" s="30" t="s">
        <v>49</v>
      </c>
      <c r="F11" s="31" t="s">
        <v>50</v>
      </c>
      <c r="G11" s="30"/>
      <c r="H11" s="30"/>
      <c r="I11" s="32" t="s">
        <v>51</v>
      </c>
      <c r="J11" s="29" t="s">
        <v>200</v>
      </c>
      <c r="K11" s="33" t="s">
        <v>52</v>
      </c>
      <c r="L11" s="33" t="s">
        <v>53</v>
      </c>
      <c r="M11" s="34" t="s">
        <v>54</v>
      </c>
    </row>
    <row r="12" spans="1:13" s="3" customFormat="1" ht="15">
      <c r="A12" s="46"/>
      <c r="B12" s="4">
        <v>1</v>
      </c>
      <c r="C12" s="1">
        <v>2</v>
      </c>
      <c r="D12" s="4">
        <v>3</v>
      </c>
      <c r="E12" s="1">
        <v>4</v>
      </c>
      <c r="F12" s="5">
        <v>5</v>
      </c>
      <c r="G12" s="1"/>
      <c r="H12" s="1">
        <v>6</v>
      </c>
      <c r="I12" s="4">
        <v>7</v>
      </c>
      <c r="J12" s="4">
        <v>8</v>
      </c>
      <c r="K12" s="1">
        <v>9</v>
      </c>
      <c r="L12" s="1">
        <v>10</v>
      </c>
      <c r="M12" s="36">
        <v>11</v>
      </c>
    </row>
    <row r="13" spans="1:13" s="3" customFormat="1" ht="78.75" customHeight="1">
      <c r="A13" s="35">
        <v>1</v>
      </c>
      <c r="B13" s="4" t="s">
        <v>16</v>
      </c>
      <c r="C13" s="1"/>
      <c r="D13" s="4" t="s">
        <v>196</v>
      </c>
      <c r="E13" s="1" t="s">
        <v>18</v>
      </c>
      <c r="F13" s="5"/>
      <c r="G13" s="1"/>
      <c r="H13" s="1"/>
      <c r="I13" s="4">
        <v>67000</v>
      </c>
      <c r="J13" s="4" t="s">
        <v>21</v>
      </c>
      <c r="K13" s="1" t="s">
        <v>108</v>
      </c>
      <c r="L13" s="1" t="s">
        <v>108</v>
      </c>
      <c r="M13" s="36"/>
    </row>
    <row r="14" spans="1:13" s="3" customFormat="1" ht="83.25" customHeight="1">
      <c r="A14" s="35">
        <v>2</v>
      </c>
      <c r="B14" s="4" t="s">
        <v>16</v>
      </c>
      <c r="C14" s="1"/>
      <c r="D14" s="4" t="s">
        <v>17</v>
      </c>
      <c r="E14" s="1" t="s">
        <v>18</v>
      </c>
      <c r="F14" s="5"/>
      <c r="G14" s="1"/>
      <c r="H14" s="1"/>
      <c r="I14" s="4">
        <v>11537</v>
      </c>
      <c r="J14" s="4" t="s">
        <v>21</v>
      </c>
      <c r="K14" s="1" t="s">
        <v>111</v>
      </c>
      <c r="L14" s="1" t="s">
        <v>112</v>
      </c>
      <c r="M14" s="36"/>
    </row>
    <row r="15" spans="1:13" s="3" customFormat="1" ht="33" customHeight="1">
      <c r="A15" s="35">
        <v>3</v>
      </c>
      <c r="B15" s="4" t="s">
        <v>19</v>
      </c>
      <c r="C15" s="1"/>
      <c r="D15" s="4" t="s">
        <v>20</v>
      </c>
      <c r="E15" s="1" t="s">
        <v>18</v>
      </c>
      <c r="F15" s="5"/>
      <c r="G15" s="1"/>
      <c r="H15" s="1"/>
      <c r="I15" s="4">
        <f>'[2]organizaciuli'!$G$489-I14</f>
        <v>565323</v>
      </c>
      <c r="J15" s="4" t="s">
        <v>22</v>
      </c>
      <c r="K15" s="1" t="s">
        <v>111</v>
      </c>
      <c r="L15" s="1" t="s">
        <v>112</v>
      </c>
      <c r="M15" s="36"/>
    </row>
    <row r="16" spans="1:13" s="3" customFormat="1" ht="81.75" customHeight="1">
      <c r="A16" s="35">
        <v>4</v>
      </c>
      <c r="B16" s="4" t="s">
        <v>23</v>
      </c>
      <c r="C16" s="1"/>
      <c r="D16" s="4" t="s">
        <v>46</v>
      </c>
      <c r="E16" s="1" t="s">
        <v>24</v>
      </c>
      <c r="F16" s="5">
        <v>2843</v>
      </c>
      <c r="G16" s="1"/>
      <c r="H16" s="1"/>
      <c r="I16" s="4">
        <v>14712</v>
      </c>
      <c r="J16" s="4" t="s">
        <v>25</v>
      </c>
      <c r="K16" s="1" t="s">
        <v>108</v>
      </c>
      <c r="L16" s="1" t="s">
        <v>108</v>
      </c>
      <c r="M16" s="36"/>
    </row>
    <row r="17" spans="1:13" s="3" customFormat="1" ht="83.25" customHeight="1">
      <c r="A17" s="35">
        <v>5</v>
      </c>
      <c r="B17" s="4" t="s">
        <v>23</v>
      </c>
      <c r="C17" s="1"/>
      <c r="D17" s="4" t="s">
        <v>46</v>
      </c>
      <c r="E17" s="1" t="s">
        <v>24</v>
      </c>
      <c r="F17" s="5">
        <v>2843</v>
      </c>
      <c r="G17" s="1"/>
      <c r="H17" s="1"/>
      <c r="I17" s="4">
        <f>'[1]organizaciuli'!$G$568-I16</f>
        <v>183288</v>
      </c>
      <c r="J17" s="4" t="s">
        <v>21</v>
      </c>
      <c r="K17" s="1" t="s">
        <v>108</v>
      </c>
      <c r="L17" s="1" t="s">
        <v>107</v>
      </c>
      <c r="M17" s="36"/>
    </row>
    <row r="18" spans="1:13" s="3" customFormat="1" ht="59.25" customHeight="1">
      <c r="A18" s="35">
        <v>6</v>
      </c>
      <c r="B18" s="4" t="s">
        <v>8</v>
      </c>
      <c r="C18" s="1"/>
      <c r="D18" s="4" t="s">
        <v>7</v>
      </c>
      <c r="E18" s="1" t="s">
        <v>24</v>
      </c>
      <c r="F18" s="5">
        <v>252</v>
      </c>
      <c r="G18" s="1"/>
      <c r="H18" s="1"/>
      <c r="I18" s="4">
        <v>2500</v>
      </c>
      <c r="J18" s="4" t="s">
        <v>21</v>
      </c>
      <c r="K18" s="1" t="s">
        <v>108</v>
      </c>
      <c r="L18" s="1" t="s">
        <v>108</v>
      </c>
      <c r="M18" s="36"/>
    </row>
    <row r="19" spans="1:13" s="3" customFormat="1" ht="60.75" customHeight="1">
      <c r="A19" s="35">
        <v>7</v>
      </c>
      <c r="B19" s="4" t="s">
        <v>9</v>
      </c>
      <c r="C19" s="1"/>
      <c r="D19" s="4" t="s">
        <v>10</v>
      </c>
      <c r="E19" s="1" t="s">
        <v>24</v>
      </c>
      <c r="F19" s="5">
        <v>252</v>
      </c>
      <c r="G19" s="1"/>
      <c r="H19" s="1"/>
      <c r="I19" s="4">
        <f>123900-I18</f>
        <v>121400</v>
      </c>
      <c r="J19" s="4" t="s">
        <v>22</v>
      </c>
      <c r="K19" s="1" t="s">
        <v>111</v>
      </c>
      <c r="L19" s="1" t="s">
        <v>173</v>
      </c>
      <c r="M19" s="36"/>
    </row>
    <row r="20" spans="1:13" s="3" customFormat="1" ht="60" customHeight="1">
      <c r="A20" s="35">
        <v>8</v>
      </c>
      <c r="B20" s="4" t="s">
        <v>172</v>
      </c>
      <c r="C20" s="1"/>
      <c r="D20" s="4" t="s">
        <v>57</v>
      </c>
      <c r="E20" s="1" t="s">
        <v>18</v>
      </c>
      <c r="F20" s="5"/>
      <c r="G20" s="1"/>
      <c r="H20" s="1"/>
      <c r="I20" s="4">
        <f>'[1]organizaciuli'!$G$777</f>
        <v>20000</v>
      </c>
      <c r="J20" s="4" t="s">
        <v>21</v>
      </c>
      <c r="K20" s="1" t="s">
        <v>107</v>
      </c>
      <c r="L20" s="1" t="s">
        <v>107</v>
      </c>
      <c r="M20" s="36"/>
    </row>
    <row r="21" spans="1:13" s="3" customFormat="1" ht="78.75" customHeight="1">
      <c r="A21" s="35">
        <v>9</v>
      </c>
      <c r="B21" s="4" t="s">
        <v>16</v>
      </c>
      <c r="C21" s="1"/>
      <c r="D21" s="4" t="s">
        <v>27</v>
      </c>
      <c r="E21" s="1" t="s">
        <v>18</v>
      </c>
      <c r="F21" s="5"/>
      <c r="G21" s="1"/>
      <c r="H21" s="1"/>
      <c r="I21" s="4">
        <v>2704</v>
      </c>
      <c r="J21" s="4" t="s">
        <v>21</v>
      </c>
      <c r="K21" s="1" t="s">
        <v>108</v>
      </c>
      <c r="L21" s="1" t="s">
        <v>108</v>
      </c>
      <c r="M21" s="36"/>
    </row>
    <row r="22" spans="1:13" s="3" customFormat="1" ht="52.5" customHeight="1">
      <c r="A22" s="35">
        <v>10</v>
      </c>
      <c r="B22" s="4" t="s">
        <v>29</v>
      </c>
      <c r="C22" s="1"/>
      <c r="D22" s="4" t="s">
        <v>28</v>
      </c>
      <c r="E22" s="1" t="s">
        <v>18</v>
      </c>
      <c r="F22" s="5"/>
      <c r="G22" s="1"/>
      <c r="H22" s="1"/>
      <c r="I22" s="4">
        <f>'[2]organizaciuli'!$G$809-I21</f>
        <v>132496</v>
      </c>
      <c r="J22" s="4" t="s">
        <v>26</v>
      </c>
      <c r="K22" s="1" t="s">
        <v>111</v>
      </c>
      <c r="L22" s="1" t="s">
        <v>112</v>
      </c>
      <c r="M22" s="36" t="s">
        <v>110</v>
      </c>
    </row>
    <row r="23" spans="1:13" s="3" customFormat="1" ht="80.25" customHeight="1">
      <c r="A23" s="35">
        <v>11</v>
      </c>
      <c r="B23" s="4" t="s">
        <v>16</v>
      </c>
      <c r="C23" s="1"/>
      <c r="D23" s="4" t="s">
        <v>32</v>
      </c>
      <c r="E23" s="1" t="s">
        <v>18</v>
      </c>
      <c r="F23" s="5"/>
      <c r="G23" s="1"/>
      <c r="H23" s="1"/>
      <c r="I23" s="4">
        <v>6000</v>
      </c>
      <c r="J23" s="4" t="s">
        <v>21</v>
      </c>
      <c r="K23" s="1" t="s">
        <v>108</v>
      </c>
      <c r="L23" s="1" t="s">
        <v>108</v>
      </c>
      <c r="M23" s="36"/>
    </row>
    <row r="24" spans="1:13" s="3" customFormat="1" ht="72.75" customHeight="1">
      <c r="A24" s="35">
        <v>12</v>
      </c>
      <c r="B24" s="4" t="s">
        <v>30</v>
      </c>
      <c r="C24" s="1"/>
      <c r="D24" s="4" t="s">
        <v>33</v>
      </c>
      <c r="E24" s="1" t="s">
        <v>18</v>
      </c>
      <c r="F24" s="5"/>
      <c r="G24" s="1"/>
      <c r="H24" s="1"/>
      <c r="I24" s="4">
        <f>'[2]organizaciuli'!$G$905-I23</f>
        <v>294000</v>
      </c>
      <c r="J24" s="4" t="s">
        <v>26</v>
      </c>
      <c r="K24" s="1" t="s">
        <v>111</v>
      </c>
      <c r="L24" s="1" t="s">
        <v>112</v>
      </c>
      <c r="M24" s="36"/>
    </row>
    <row r="25" spans="1:13" s="3" customFormat="1" ht="86.25" customHeight="1">
      <c r="A25" s="35">
        <v>13</v>
      </c>
      <c r="B25" s="4" t="s">
        <v>16</v>
      </c>
      <c r="C25" s="1"/>
      <c r="D25" s="4" t="s">
        <v>34</v>
      </c>
      <c r="E25" s="1" t="s">
        <v>18</v>
      </c>
      <c r="F25" s="5"/>
      <c r="G25" s="1"/>
      <c r="H25" s="1"/>
      <c r="I25" s="4">
        <v>6000</v>
      </c>
      <c r="J25" s="4" t="s">
        <v>21</v>
      </c>
      <c r="K25" s="1" t="s">
        <v>108</v>
      </c>
      <c r="L25" s="1" t="s">
        <v>108</v>
      </c>
      <c r="M25" s="36"/>
    </row>
    <row r="26" spans="1:13" s="3" customFormat="1" ht="66.75" customHeight="1">
      <c r="A26" s="35">
        <v>14</v>
      </c>
      <c r="B26" s="4" t="s">
        <v>38</v>
      </c>
      <c r="C26" s="1"/>
      <c r="D26" s="4" t="s">
        <v>37</v>
      </c>
      <c r="E26" s="1" t="s">
        <v>18</v>
      </c>
      <c r="F26" s="5"/>
      <c r="G26" s="1"/>
      <c r="H26" s="1"/>
      <c r="I26" s="4">
        <f>'[2]organizaciuli'!$G$937-I25</f>
        <v>194000</v>
      </c>
      <c r="J26" s="4" t="s">
        <v>26</v>
      </c>
      <c r="K26" s="1" t="s">
        <v>111</v>
      </c>
      <c r="L26" s="1" t="s">
        <v>112</v>
      </c>
      <c r="M26" s="36"/>
    </row>
    <row r="27" spans="1:13" s="3" customFormat="1" ht="105" customHeight="1">
      <c r="A27" s="35">
        <v>15</v>
      </c>
      <c r="B27" s="4" t="s">
        <v>40</v>
      </c>
      <c r="C27" s="1"/>
      <c r="D27" s="4" t="s">
        <v>39</v>
      </c>
      <c r="E27" s="1" t="s">
        <v>18</v>
      </c>
      <c r="F27" s="5"/>
      <c r="G27" s="1"/>
      <c r="H27" s="1"/>
      <c r="I27" s="4">
        <f>'[1]organizaciuli'!$G$1097</f>
        <v>50000</v>
      </c>
      <c r="J27" s="4" t="s">
        <v>21</v>
      </c>
      <c r="K27" s="1" t="s">
        <v>111</v>
      </c>
      <c r="L27" s="1" t="s">
        <v>112</v>
      </c>
      <c r="M27" s="36"/>
    </row>
    <row r="28" spans="1:13" s="3" customFormat="1" ht="104.25" customHeight="1">
      <c r="A28" s="35">
        <v>16</v>
      </c>
      <c r="B28" s="4" t="s">
        <v>41</v>
      </c>
      <c r="C28" s="1"/>
      <c r="D28" s="4" t="s">
        <v>42</v>
      </c>
      <c r="E28" s="1" t="s">
        <v>18</v>
      </c>
      <c r="F28" s="5"/>
      <c r="G28" s="1"/>
      <c r="H28" s="1"/>
      <c r="I28" s="4">
        <v>93170</v>
      </c>
      <c r="J28" s="4" t="s">
        <v>25</v>
      </c>
      <c r="K28" s="1" t="s">
        <v>108</v>
      </c>
      <c r="L28" s="1" t="s">
        <v>108</v>
      </c>
      <c r="M28" s="36"/>
    </row>
    <row r="29" spans="1:13" s="3" customFormat="1" ht="107.25" customHeight="1">
      <c r="A29" s="35">
        <v>17</v>
      </c>
      <c r="B29" s="4" t="s">
        <v>41</v>
      </c>
      <c r="C29" s="1"/>
      <c r="D29" s="4" t="s">
        <v>42</v>
      </c>
      <c r="E29" s="1" t="s">
        <v>18</v>
      </c>
      <c r="F29" s="5"/>
      <c r="G29" s="1"/>
      <c r="H29" s="1"/>
      <c r="I29" s="4">
        <f>1250000-I28</f>
        <v>1156830</v>
      </c>
      <c r="J29" s="4" t="s">
        <v>22</v>
      </c>
      <c r="K29" s="1" t="s">
        <v>108</v>
      </c>
      <c r="L29" s="1" t="s">
        <v>107</v>
      </c>
      <c r="M29" s="36"/>
    </row>
    <row r="30" spans="1:13" s="3" customFormat="1" ht="181.5" customHeight="1">
      <c r="A30" s="35">
        <v>18</v>
      </c>
      <c r="B30" s="4" t="s">
        <v>16</v>
      </c>
      <c r="C30" s="1"/>
      <c r="D30" s="4" t="s">
        <v>67</v>
      </c>
      <c r="E30" s="1" t="s">
        <v>18</v>
      </c>
      <c r="F30" s="5"/>
      <c r="G30" s="1"/>
      <c r="H30" s="1"/>
      <c r="I30" s="4">
        <v>3642</v>
      </c>
      <c r="J30" s="4" t="s">
        <v>21</v>
      </c>
      <c r="K30" s="1" t="s">
        <v>108</v>
      </c>
      <c r="L30" s="1" t="s">
        <v>108</v>
      </c>
      <c r="M30" s="36"/>
    </row>
    <row r="31" spans="1:13" s="3" customFormat="1" ht="159" customHeight="1">
      <c r="A31" s="35">
        <v>19</v>
      </c>
      <c r="B31" s="4" t="s">
        <v>43</v>
      </c>
      <c r="C31" s="1"/>
      <c r="D31" s="4" t="s">
        <v>68</v>
      </c>
      <c r="E31" s="1" t="s">
        <v>18</v>
      </c>
      <c r="F31" s="5"/>
      <c r="G31" s="1"/>
      <c r="H31" s="1"/>
      <c r="I31" s="4">
        <f>'[2]organizaciuli'!$G$1387-I30</f>
        <v>117758</v>
      </c>
      <c r="J31" s="4" t="s">
        <v>22</v>
      </c>
      <c r="K31" s="1" t="s">
        <v>111</v>
      </c>
      <c r="L31" s="1" t="s">
        <v>112</v>
      </c>
      <c r="M31" s="36"/>
    </row>
    <row r="32" spans="1:13" s="3" customFormat="1" ht="122.25" customHeight="1">
      <c r="A32" s="35">
        <v>20</v>
      </c>
      <c r="B32" s="4" t="s">
        <v>16</v>
      </c>
      <c r="C32" s="1"/>
      <c r="D32" s="4" t="s">
        <v>69</v>
      </c>
      <c r="E32" s="1" t="s">
        <v>18</v>
      </c>
      <c r="F32" s="5"/>
      <c r="G32" s="1"/>
      <c r="H32" s="1"/>
      <c r="I32" s="4">
        <v>4065</v>
      </c>
      <c r="J32" s="4" t="s">
        <v>21</v>
      </c>
      <c r="K32" s="1" t="s">
        <v>108</v>
      </c>
      <c r="L32" s="1" t="s">
        <v>108</v>
      </c>
      <c r="M32" s="36"/>
    </row>
    <row r="33" spans="1:13" s="3" customFormat="1" ht="87.75" customHeight="1">
      <c r="A33" s="35">
        <v>21</v>
      </c>
      <c r="B33" s="4" t="s">
        <v>43</v>
      </c>
      <c r="C33" s="1"/>
      <c r="D33" s="4" t="s">
        <v>70</v>
      </c>
      <c r="E33" s="1" t="s">
        <v>18</v>
      </c>
      <c r="F33" s="5"/>
      <c r="G33" s="1"/>
      <c r="H33" s="1"/>
      <c r="I33" s="4">
        <f>'[2]organizaciuli'!$G$1419-I32</f>
        <v>131435</v>
      </c>
      <c r="J33" s="4" t="s">
        <v>22</v>
      </c>
      <c r="K33" s="1" t="s">
        <v>111</v>
      </c>
      <c r="L33" s="1" t="s">
        <v>112</v>
      </c>
      <c r="M33" s="36"/>
    </row>
    <row r="34" spans="1:13" s="3" customFormat="1" ht="91.5" customHeight="1">
      <c r="A34" s="35">
        <v>22</v>
      </c>
      <c r="B34" s="4" t="s">
        <v>43</v>
      </c>
      <c r="C34" s="1"/>
      <c r="D34" s="4" t="s">
        <v>44</v>
      </c>
      <c r="E34" s="1" t="s">
        <v>18</v>
      </c>
      <c r="F34" s="5"/>
      <c r="G34" s="1"/>
      <c r="H34" s="1"/>
      <c r="I34" s="4">
        <f>'[1]organizaciuli'!$G$1451</f>
        <v>800000</v>
      </c>
      <c r="J34" s="4" t="s">
        <v>22</v>
      </c>
      <c r="K34" s="1" t="s">
        <v>111</v>
      </c>
      <c r="L34" s="1" t="s">
        <v>174</v>
      </c>
      <c r="M34" s="36"/>
    </row>
    <row r="35" spans="1:13" s="3" customFormat="1" ht="94.5" customHeight="1">
      <c r="A35" s="35">
        <v>23</v>
      </c>
      <c r="B35" s="4" t="s">
        <v>77</v>
      </c>
      <c r="C35" s="1"/>
      <c r="D35" s="4" t="s">
        <v>45</v>
      </c>
      <c r="E35" s="1" t="s">
        <v>18</v>
      </c>
      <c r="F35" s="5"/>
      <c r="G35" s="1"/>
      <c r="H35" s="1"/>
      <c r="I35" s="4">
        <f>'[1]organizaciuli'!$G$1483</f>
        <v>210000</v>
      </c>
      <c r="J35" s="4" t="s">
        <v>22</v>
      </c>
      <c r="K35" s="1" t="s">
        <v>111</v>
      </c>
      <c r="L35" s="1" t="s">
        <v>174</v>
      </c>
      <c r="M35" s="36"/>
    </row>
    <row r="36" spans="1:13" s="3" customFormat="1" ht="37.5" customHeight="1">
      <c r="A36" s="35">
        <v>24</v>
      </c>
      <c r="B36" s="4" t="s">
        <v>76</v>
      </c>
      <c r="C36" s="1"/>
      <c r="D36" s="4" t="s">
        <v>55</v>
      </c>
      <c r="E36" s="1" t="s">
        <v>18</v>
      </c>
      <c r="F36" s="5"/>
      <c r="G36" s="1"/>
      <c r="H36" s="1"/>
      <c r="I36" s="4">
        <f>'[1]organizaciuli'!$G$1675</f>
        <v>40000</v>
      </c>
      <c r="J36" s="4" t="s">
        <v>21</v>
      </c>
      <c r="K36" s="1" t="s">
        <v>111</v>
      </c>
      <c r="L36" s="1" t="s">
        <v>111</v>
      </c>
      <c r="M36" s="36"/>
    </row>
    <row r="37" spans="1:13" s="3" customFormat="1" ht="159" customHeight="1">
      <c r="A37" s="35">
        <v>25</v>
      </c>
      <c r="B37" s="4" t="s">
        <v>58</v>
      </c>
      <c r="C37" s="1"/>
      <c r="D37" s="4" t="s">
        <v>56</v>
      </c>
      <c r="E37" s="1" t="s">
        <v>18</v>
      </c>
      <c r="F37" s="5"/>
      <c r="G37" s="1"/>
      <c r="H37" s="1"/>
      <c r="I37" s="4">
        <v>6667</v>
      </c>
      <c r="J37" s="4" t="s">
        <v>25</v>
      </c>
      <c r="K37" s="1" t="s">
        <v>108</v>
      </c>
      <c r="L37" s="1" t="s">
        <v>108</v>
      </c>
      <c r="M37" s="36"/>
    </row>
    <row r="38" spans="1:13" s="3" customFormat="1" ht="152.25" customHeight="1">
      <c r="A38" s="35">
        <v>26</v>
      </c>
      <c r="B38" s="4" t="s">
        <v>75</v>
      </c>
      <c r="C38" s="1"/>
      <c r="D38" s="4" t="s">
        <v>56</v>
      </c>
      <c r="E38" s="1" t="s">
        <v>18</v>
      </c>
      <c r="F38" s="5"/>
      <c r="G38" s="1"/>
      <c r="H38" s="1"/>
      <c r="I38" s="4">
        <v>73333</v>
      </c>
      <c r="J38" s="4" t="s">
        <v>21</v>
      </c>
      <c r="K38" s="1" t="s">
        <v>108</v>
      </c>
      <c r="L38" s="1" t="s">
        <v>107</v>
      </c>
      <c r="M38" s="36"/>
    </row>
    <row r="39" spans="1:13" s="3" customFormat="1" ht="244.5" customHeight="1">
      <c r="A39" s="35">
        <v>27</v>
      </c>
      <c r="B39" s="4" t="s">
        <v>146</v>
      </c>
      <c r="C39" s="1"/>
      <c r="D39" s="4" t="s">
        <v>59</v>
      </c>
      <c r="E39" s="1" t="s">
        <v>18</v>
      </c>
      <c r="F39" s="5"/>
      <c r="G39" s="1"/>
      <c r="H39" s="1"/>
      <c r="I39" s="4">
        <v>1110000</v>
      </c>
      <c r="J39" s="4" t="s">
        <v>60</v>
      </c>
      <c r="K39" s="1" t="s">
        <v>108</v>
      </c>
      <c r="L39" s="1" t="s">
        <v>147</v>
      </c>
      <c r="M39" s="36" t="s">
        <v>116</v>
      </c>
    </row>
    <row r="40" spans="1:13" s="3" customFormat="1" ht="97.5" customHeight="1">
      <c r="A40" s="35">
        <v>28</v>
      </c>
      <c r="B40" s="4" t="s">
        <v>16</v>
      </c>
      <c r="C40" s="1"/>
      <c r="D40" s="4" t="s">
        <v>61</v>
      </c>
      <c r="E40" s="1" t="s">
        <v>18</v>
      </c>
      <c r="F40" s="5"/>
      <c r="G40" s="1"/>
      <c r="H40" s="1"/>
      <c r="I40" s="4">
        <v>25000</v>
      </c>
      <c r="J40" s="4" t="s">
        <v>21</v>
      </c>
      <c r="K40" s="1" t="s">
        <v>108</v>
      </c>
      <c r="L40" s="1" t="s">
        <v>111</v>
      </c>
      <c r="M40" s="36"/>
    </row>
    <row r="41" spans="1:13" s="3" customFormat="1" ht="86.25" customHeight="1">
      <c r="A41" s="35">
        <v>29</v>
      </c>
      <c r="B41" s="4" t="s">
        <v>74</v>
      </c>
      <c r="C41" s="1"/>
      <c r="D41" s="4" t="s">
        <v>62</v>
      </c>
      <c r="E41" s="1" t="s">
        <v>18</v>
      </c>
      <c r="F41" s="5"/>
      <c r="G41" s="1"/>
      <c r="H41" s="1"/>
      <c r="I41" s="4">
        <v>150000</v>
      </c>
      <c r="J41" s="4" t="s">
        <v>22</v>
      </c>
      <c r="K41" s="1" t="s">
        <v>111</v>
      </c>
      <c r="L41" s="1" t="s">
        <v>112</v>
      </c>
      <c r="M41" s="36"/>
    </row>
    <row r="42" spans="1:13" s="3" customFormat="1" ht="86.25" customHeight="1">
      <c r="A42" s="35">
        <v>30</v>
      </c>
      <c r="B42" s="4" t="s">
        <v>73</v>
      </c>
      <c r="C42" s="1"/>
      <c r="D42" s="4" t="s">
        <v>63</v>
      </c>
      <c r="E42" s="1" t="s">
        <v>18</v>
      </c>
      <c r="F42" s="5"/>
      <c r="G42" s="1"/>
      <c r="H42" s="1"/>
      <c r="I42" s="4">
        <f>'[1]organizaciuli'!$G$2027</f>
        <v>65000</v>
      </c>
      <c r="J42" s="4" t="s">
        <v>21</v>
      </c>
      <c r="K42" s="1" t="s">
        <v>108</v>
      </c>
      <c r="L42" s="1" t="s">
        <v>11</v>
      </c>
      <c r="M42" s="36"/>
    </row>
    <row r="43" spans="1:13" s="3" customFormat="1" ht="78" customHeight="1">
      <c r="A43" s="35">
        <v>31</v>
      </c>
      <c r="B43" s="4" t="s">
        <v>149</v>
      </c>
      <c r="C43" s="1"/>
      <c r="D43" s="4" t="s">
        <v>64</v>
      </c>
      <c r="E43" s="1" t="s">
        <v>18</v>
      </c>
      <c r="F43" s="5"/>
      <c r="G43" s="1"/>
      <c r="H43" s="1"/>
      <c r="I43" s="4">
        <v>30000</v>
      </c>
      <c r="J43" s="4" t="s">
        <v>21</v>
      </c>
      <c r="K43" s="1" t="s">
        <v>12</v>
      </c>
      <c r="L43" s="1" t="s">
        <v>111</v>
      </c>
      <c r="M43" s="36"/>
    </row>
    <row r="44" spans="1:13" s="3" customFormat="1" ht="158.25" customHeight="1">
      <c r="A44" s="35">
        <v>32</v>
      </c>
      <c r="B44" s="4" t="s">
        <v>142</v>
      </c>
      <c r="C44" s="1"/>
      <c r="D44" s="4" t="s">
        <v>114</v>
      </c>
      <c r="E44" s="1" t="s">
        <v>18</v>
      </c>
      <c r="F44" s="5"/>
      <c r="G44" s="1"/>
      <c r="H44" s="1"/>
      <c r="I44" s="4">
        <f>'[2]organizaciuli'!$G$2091</f>
        <v>80465</v>
      </c>
      <c r="J44" s="4" t="s">
        <v>60</v>
      </c>
      <c r="K44" s="1" t="s">
        <v>108</v>
      </c>
      <c r="L44" s="1" t="s">
        <v>108</v>
      </c>
      <c r="M44" s="36" t="s">
        <v>115</v>
      </c>
    </row>
    <row r="45" spans="1:13" s="3" customFormat="1" ht="124.5" customHeight="1">
      <c r="A45" s="35">
        <v>33</v>
      </c>
      <c r="B45" s="4" t="s">
        <v>148</v>
      </c>
      <c r="C45" s="1"/>
      <c r="D45" s="4" t="s">
        <v>65</v>
      </c>
      <c r="E45" s="1" t="s">
        <v>170</v>
      </c>
      <c r="F45" s="5"/>
      <c r="G45" s="1"/>
      <c r="H45" s="1"/>
      <c r="I45" s="4">
        <v>12279</v>
      </c>
      <c r="J45" s="4" t="s">
        <v>25</v>
      </c>
      <c r="K45" s="1" t="s">
        <v>108</v>
      </c>
      <c r="L45" s="1" t="s">
        <v>108</v>
      </c>
      <c r="M45" s="36"/>
    </row>
    <row r="46" spans="1:13" s="3" customFormat="1" ht="160.5" customHeight="1">
      <c r="A46" s="35">
        <v>34</v>
      </c>
      <c r="B46" s="4" t="s">
        <v>148</v>
      </c>
      <c r="C46" s="1"/>
      <c r="D46" s="4" t="s">
        <v>65</v>
      </c>
      <c r="E46" s="1" t="s">
        <v>18</v>
      </c>
      <c r="F46" s="5"/>
      <c r="G46" s="1"/>
      <c r="H46" s="1"/>
      <c r="I46" s="4">
        <f>153000-I45</f>
        <v>140721</v>
      </c>
      <c r="J46" s="4" t="s">
        <v>21</v>
      </c>
      <c r="K46" s="1" t="s">
        <v>108</v>
      </c>
      <c r="L46" s="1" t="s">
        <v>107</v>
      </c>
      <c r="M46" s="36"/>
    </row>
    <row r="47" spans="1:13" s="3" customFormat="1" ht="27" customHeight="1">
      <c r="A47" s="46">
        <v>35</v>
      </c>
      <c r="B47" s="47" t="s">
        <v>71</v>
      </c>
      <c r="C47" s="1"/>
      <c r="D47" s="4" t="s">
        <v>90</v>
      </c>
      <c r="E47" s="1" t="s">
        <v>91</v>
      </c>
      <c r="F47" s="5">
        <v>4238</v>
      </c>
      <c r="G47" s="1"/>
      <c r="H47" s="1"/>
      <c r="I47" s="47">
        <v>34000</v>
      </c>
      <c r="J47" s="47" t="s">
        <v>21</v>
      </c>
      <c r="K47" s="44" t="s">
        <v>108</v>
      </c>
      <c r="L47" s="44" t="s">
        <v>107</v>
      </c>
      <c r="M47" s="45"/>
    </row>
    <row r="48" spans="1:13" s="3" customFormat="1" ht="27" customHeight="1">
      <c r="A48" s="46"/>
      <c r="B48" s="47"/>
      <c r="C48" s="1"/>
      <c r="D48" s="4" t="s">
        <v>92</v>
      </c>
      <c r="E48" s="1" t="s">
        <v>91</v>
      </c>
      <c r="F48" s="5">
        <v>5475</v>
      </c>
      <c r="G48" s="1"/>
      <c r="H48" s="1"/>
      <c r="I48" s="47"/>
      <c r="J48" s="47"/>
      <c r="K48" s="44"/>
      <c r="L48" s="44"/>
      <c r="M48" s="45"/>
    </row>
    <row r="49" spans="1:13" s="3" customFormat="1" ht="27" customHeight="1">
      <c r="A49" s="46"/>
      <c r="B49" s="47"/>
      <c r="C49" s="1"/>
      <c r="D49" s="4" t="s">
        <v>93</v>
      </c>
      <c r="E49" s="1" t="s">
        <v>91</v>
      </c>
      <c r="F49" s="5">
        <v>14655</v>
      </c>
      <c r="G49" s="1"/>
      <c r="H49" s="1"/>
      <c r="I49" s="47"/>
      <c r="J49" s="47"/>
      <c r="K49" s="44"/>
      <c r="L49" s="44"/>
      <c r="M49" s="45"/>
    </row>
    <row r="50" spans="1:13" s="3" customFormat="1" ht="27" customHeight="1">
      <c r="A50" s="46"/>
      <c r="B50" s="47"/>
      <c r="C50" s="1"/>
      <c r="D50" s="4" t="s">
        <v>95</v>
      </c>
      <c r="E50" s="1" t="s">
        <v>94</v>
      </c>
      <c r="F50" s="5">
        <v>234</v>
      </c>
      <c r="G50" s="1"/>
      <c r="H50" s="1"/>
      <c r="I50" s="47"/>
      <c r="J50" s="47"/>
      <c r="K50" s="44"/>
      <c r="L50" s="44"/>
      <c r="M50" s="45"/>
    </row>
    <row r="51" spans="1:13" s="3" customFormat="1" ht="27" customHeight="1">
      <c r="A51" s="46"/>
      <c r="B51" s="47"/>
      <c r="C51" s="1"/>
      <c r="D51" s="4" t="s">
        <v>96</v>
      </c>
      <c r="E51" s="1" t="s">
        <v>91</v>
      </c>
      <c r="F51" s="5">
        <v>1791</v>
      </c>
      <c r="G51" s="1"/>
      <c r="H51" s="1"/>
      <c r="I51" s="47"/>
      <c r="J51" s="47"/>
      <c r="K51" s="44"/>
      <c r="L51" s="44"/>
      <c r="M51" s="45"/>
    </row>
    <row r="52" spans="1:13" s="3" customFormat="1" ht="27" customHeight="1">
      <c r="A52" s="46"/>
      <c r="B52" s="47"/>
      <c r="C52" s="1"/>
      <c r="D52" s="4" t="s">
        <v>97</v>
      </c>
      <c r="E52" s="1" t="s">
        <v>91</v>
      </c>
      <c r="F52" s="5">
        <v>12535</v>
      </c>
      <c r="G52" s="1"/>
      <c r="H52" s="1"/>
      <c r="I52" s="47"/>
      <c r="J52" s="47"/>
      <c r="K52" s="44"/>
      <c r="L52" s="44"/>
      <c r="M52" s="45"/>
    </row>
    <row r="53" spans="1:13" s="3" customFormat="1" ht="27" customHeight="1">
      <c r="A53" s="46"/>
      <c r="B53" s="47"/>
      <c r="C53" s="1"/>
      <c r="D53" s="4" t="s">
        <v>98</v>
      </c>
      <c r="E53" s="1" t="s">
        <v>91</v>
      </c>
      <c r="F53" s="5">
        <v>1095</v>
      </c>
      <c r="G53" s="1"/>
      <c r="H53" s="1"/>
      <c r="I53" s="47"/>
      <c r="J53" s="47"/>
      <c r="K53" s="44"/>
      <c r="L53" s="44"/>
      <c r="M53" s="45"/>
    </row>
    <row r="54" spans="1:13" s="3" customFormat="1" ht="27" customHeight="1">
      <c r="A54" s="46"/>
      <c r="B54" s="47"/>
      <c r="C54" s="1"/>
      <c r="D54" s="4" t="s">
        <v>99</v>
      </c>
      <c r="E54" s="1" t="s">
        <v>91</v>
      </c>
      <c r="F54" s="5">
        <v>333</v>
      </c>
      <c r="G54" s="1"/>
      <c r="H54" s="1"/>
      <c r="I54" s="47"/>
      <c r="J54" s="47"/>
      <c r="K54" s="44"/>
      <c r="L54" s="44"/>
      <c r="M54" s="45"/>
    </row>
    <row r="55" spans="1:13" s="3" customFormat="1" ht="27" customHeight="1">
      <c r="A55" s="46"/>
      <c r="B55" s="47"/>
      <c r="C55" s="1"/>
      <c r="D55" s="4" t="s">
        <v>100</v>
      </c>
      <c r="E55" s="1" t="s">
        <v>91</v>
      </c>
      <c r="F55" s="5">
        <v>2511</v>
      </c>
      <c r="G55" s="1"/>
      <c r="H55" s="1"/>
      <c r="I55" s="47"/>
      <c r="J55" s="47"/>
      <c r="K55" s="44"/>
      <c r="L55" s="44"/>
      <c r="M55" s="45"/>
    </row>
    <row r="56" spans="1:13" s="3" customFormat="1" ht="68.25" customHeight="1">
      <c r="A56" s="35">
        <v>36</v>
      </c>
      <c r="B56" s="4" t="s">
        <v>141</v>
      </c>
      <c r="C56" s="1"/>
      <c r="D56" s="4" t="s">
        <v>120</v>
      </c>
      <c r="E56" s="1" t="s">
        <v>18</v>
      </c>
      <c r="F56" s="5"/>
      <c r="G56" s="1"/>
      <c r="H56" s="1"/>
      <c r="I56" s="4">
        <v>1000</v>
      </c>
      <c r="J56" s="4" t="s">
        <v>25</v>
      </c>
      <c r="K56" s="1" t="s">
        <v>107</v>
      </c>
      <c r="L56" s="1" t="s">
        <v>107</v>
      </c>
      <c r="M56" s="36"/>
    </row>
    <row r="57" spans="1:13" s="3" customFormat="1" ht="63.75" customHeight="1">
      <c r="A57" s="35">
        <v>37</v>
      </c>
      <c r="B57" s="4" t="s">
        <v>150</v>
      </c>
      <c r="C57" s="1"/>
      <c r="D57" s="4" t="s">
        <v>119</v>
      </c>
      <c r="E57" s="1" t="s">
        <v>18</v>
      </c>
      <c r="F57" s="4"/>
      <c r="G57" s="1"/>
      <c r="H57" s="1"/>
      <c r="I57" s="4">
        <v>990</v>
      </c>
      <c r="J57" s="4" t="s">
        <v>25</v>
      </c>
      <c r="K57" s="1" t="s">
        <v>111</v>
      </c>
      <c r="L57" s="1" t="s">
        <v>111</v>
      </c>
      <c r="M57" s="36"/>
    </row>
    <row r="58" spans="1:13" s="3" customFormat="1" ht="81.75" customHeight="1">
      <c r="A58" s="35">
        <v>38</v>
      </c>
      <c r="B58" s="4" t="s">
        <v>172</v>
      </c>
      <c r="C58" s="1"/>
      <c r="D58" s="4" t="s">
        <v>15</v>
      </c>
      <c r="E58" s="1" t="s">
        <v>18</v>
      </c>
      <c r="F58" s="5"/>
      <c r="G58" s="1"/>
      <c r="H58" s="1"/>
      <c r="I58" s="4">
        <v>1900</v>
      </c>
      <c r="J58" s="4" t="s">
        <v>25</v>
      </c>
      <c r="K58" s="1" t="s">
        <v>109</v>
      </c>
      <c r="L58" s="1" t="s">
        <v>109</v>
      </c>
      <c r="M58" s="36"/>
    </row>
    <row r="59" spans="1:13" s="3" customFormat="1" ht="51.75" customHeight="1">
      <c r="A59" s="35">
        <v>39</v>
      </c>
      <c r="B59" s="4" t="s">
        <v>151</v>
      </c>
      <c r="C59" s="1"/>
      <c r="D59" s="4" t="s">
        <v>101</v>
      </c>
      <c r="E59" s="1" t="s">
        <v>18</v>
      </c>
      <c r="F59" s="5"/>
      <c r="G59" s="1"/>
      <c r="H59" s="1"/>
      <c r="I59" s="4">
        <v>48000</v>
      </c>
      <c r="J59" s="4" t="s">
        <v>21</v>
      </c>
      <c r="K59" s="1" t="s">
        <v>107</v>
      </c>
      <c r="L59" s="1" t="s">
        <v>107</v>
      </c>
      <c r="M59" s="36"/>
    </row>
    <row r="60" spans="1:13" s="3" customFormat="1" ht="126.75" customHeight="1">
      <c r="A60" s="35">
        <v>40</v>
      </c>
      <c r="B60" s="4" t="s">
        <v>152</v>
      </c>
      <c r="C60" s="1"/>
      <c r="D60" s="4" t="s">
        <v>102</v>
      </c>
      <c r="E60" s="1" t="s">
        <v>18</v>
      </c>
      <c r="F60" s="5"/>
      <c r="G60" s="1"/>
      <c r="H60" s="1"/>
      <c r="I60" s="4">
        <f>'[2]organizaciuli'!$G$3275</f>
        <v>4500</v>
      </c>
      <c r="J60" s="4" t="s">
        <v>25</v>
      </c>
      <c r="K60" s="1" t="s">
        <v>111</v>
      </c>
      <c r="L60" s="1" t="s">
        <v>121</v>
      </c>
      <c r="M60" s="36"/>
    </row>
    <row r="61" spans="1:13" s="3" customFormat="1" ht="43.5" customHeight="1">
      <c r="A61" s="35">
        <v>41</v>
      </c>
      <c r="B61" s="4" t="s">
        <v>122</v>
      </c>
      <c r="C61" s="1"/>
      <c r="D61" s="4" t="s">
        <v>103</v>
      </c>
      <c r="E61" s="1" t="s">
        <v>18</v>
      </c>
      <c r="F61" s="5"/>
      <c r="G61" s="1"/>
      <c r="H61" s="1"/>
      <c r="I61" s="4">
        <v>12550</v>
      </c>
      <c r="J61" s="4" t="s">
        <v>21</v>
      </c>
      <c r="K61" s="1" t="s">
        <v>107</v>
      </c>
      <c r="L61" s="1" t="s">
        <v>107</v>
      </c>
      <c r="M61" s="36"/>
    </row>
    <row r="62" spans="1:13" s="3" customFormat="1" ht="111" customHeight="1">
      <c r="A62" s="35">
        <v>42</v>
      </c>
      <c r="B62" s="4" t="s">
        <v>2</v>
      </c>
      <c r="C62" s="1"/>
      <c r="D62" s="4" t="s">
        <v>104</v>
      </c>
      <c r="E62" s="1" t="s">
        <v>18</v>
      </c>
      <c r="F62" s="5"/>
      <c r="G62" s="1"/>
      <c r="H62" s="1"/>
      <c r="I62" s="4">
        <f>'[2]organizaciuli'!$G$3691</f>
        <v>20000</v>
      </c>
      <c r="J62" s="4" t="s">
        <v>21</v>
      </c>
      <c r="K62" s="1" t="s">
        <v>109</v>
      </c>
      <c r="L62" s="1" t="s">
        <v>107</v>
      </c>
      <c r="M62" s="36"/>
    </row>
    <row r="63" spans="1:13" s="3" customFormat="1" ht="61.5" customHeight="1">
      <c r="A63" s="35">
        <v>43</v>
      </c>
      <c r="B63" s="4" t="s">
        <v>153</v>
      </c>
      <c r="C63" s="1"/>
      <c r="D63" s="4" t="s">
        <v>105</v>
      </c>
      <c r="E63" s="1" t="s">
        <v>18</v>
      </c>
      <c r="F63" s="5"/>
      <c r="G63" s="1"/>
      <c r="H63" s="1"/>
      <c r="I63" s="4">
        <f>'[2]organizaciuli'!$G$3851</f>
        <v>18000</v>
      </c>
      <c r="J63" s="4" t="s">
        <v>21</v>
      </c>
      <c r="K63" s="1" t="s">
        <v>107</v>
      </c>
      <c r="L63" s="1" t="s">
        <v>107</v>
      </c>
      <c r="M63" s="36"/>
    </row>
    <row r="64" spans="1:13" s="3" customFormat="1" ht="86.25" customHeight="1">
      <c r="A64" s="35">
        <v>44</v>
      </c>
      <c r="B64" s="4" t="s">
        <v>154</v>
      </c>
      <c r="C64" s="1"/>
      <c r="D64" s="4" t="s">
        <v>6</v>
      </c>
      <c r="E64" s="1" t="s">
        <v>18</v>
      </c>
      <c r="F64" s="5"/>
      <c r="G64" s="1"/>
      <c r="H64" s="1"/>
      <c r="I64" s="4">
        <v>4720</v>
      </c>
      <c r="J64" s="4" t="s">
        <v>25</v>
      </c>
      <c r="K64" s="1" t="s">
        <v>108</v>
      </c>
      <c r="L64" s="1" t="s">
        <v>108</v>
      </c>
      <c r="M64" s="36"/>
    </row>
    <row r="65" spans="1:13" s="3" customFormat="1" ht="86.25" customHeight="1">
      <c r="A65" s="35">
        <v>45</v>
      </c>
      <c r="B65" s="4" t="s">
        <v>155</v>
      </c>
      <c r="C65" s="1"/>
      <c r="D65" s="4" t="s">
        <v>117</v>
      </c>
      <c r="E65" s="1" t="s">
        <v>18</v>
      </c>
      <c r="F65" s="5"/>
      <c r="G65" s="1"/>
      <c r="H65" s="1"/>
      <c r="I65" s="4">
        <v>2280</v>
      </c>
      <c r="J65" s="4" t="s">
        <v>25</v>
      </c>
      <c r="K65" s="1" t="s">
        <v>108</v>
      </c>
      <c r="L65" s="1" t="s">
        <v>108</v>
      </c>
      <c r="M65" s="36"/>
    </row>
    <row r="66" spans="1:13" s="3" customFormat="1" ht="80.25" customHeight="1">
      <c r="A66" s="35">
        <v>46</v>
      </c>
      <c r="B66" s="4" t="s">
        <v>156</v>
      </c>
      <c r="C66" s="1"/>
      <c r="D66" s="4" t="s">
        <v>123</v>
      </c>
      <c r="E66" s="1" t="s">
        <v>18</v>
      </c>
      <c r="F66" s="5"/>
      <c r="G66" s="1"/>
      <c r="H66" s="1"/>
      <c r="I66" s="4">
        <f>'[2]organizaciuli'!$G$3947</f>
        <v>25000</v>
      </c>
      <c r="J66" s="4" t="s">
        <v>25</v>
      </c>
      <c r="K66" s="1" t="s">
        <v>108</v>
      </c>
      <c r="L66" s="1" t="s">
        <v>107</v>
      </c>
      <c r="M66" s="36"/>
    </row>
    <row r="67" spans="1:13" s="3" customFormat="1" ht="74.25" customHeight="1">
      <c r="A67" s="35">
        <v>47</v>
      </c>
      <c r="B67" s="4" t="s">
        <v>157</v>
      </c>
      <c r="C67" s="1"/>
      <c r="D67" s="4" t="s">
        <v>106</v>
      </c>
      <c r="E67" s="1" t="s">
        <v>18</v>
      </c>
      <c r="F67" s="5"/>
      <c r="G67" s="1"/>
      <c r="H67" s="1"/>
      <c r="I67" s="4">
        <f>'[2]organizaciuli'!$G$4139</f>
        <v>120000</v>
      </c>
      <c r="J67" s="4" t="s">
        <v>21</v>
      </c>
      <c r="K67" s="1" t="s">
        <v>31</v>
      </c>
      <c r="L67" s="1" t="s">
        <v>31</v>
      </c>
      <c r="M67" s="36"/>
    </row>
    <row r="68" spans="1:13" s="3" customFormat="1" ht="73.5" customHeight="1">
      <c r="A68" s="35">
        <v>48</v>
      </c>
      <c r="B68" s="4" t="s">
        <v>158</v>
      </c>
      <c r="C68" s="1"/>
      <c r="D68" s="4" t="s">
        <v>118</v>
      </c>
      <c r="E68" s="1" t="s">
        <v>18</v>
      </c>
      <c r="F68" s="5"/>
      <c r="G68" s="1"/>
      <c r="H68" s="1"/>
      <c r="I68" s="4">
        <f>'[2]organizaciuli'!$G$4171</f>
        <v>7000</v>
      </c>
      <c r="J68" s="4" t="s">
        <v>25</v>
      </c>
      <c r="K68" s="1" t="s">
        <v>109</v>
      </c>
      <c r="L68" s="1" t="s">
        <v>107</v>
      </c>
      <c r="M68" s="36"/>
    </row>
    <row r="69" spans="1:13" s="3" customFormat="1" ht="69" customHeight="1">
      <c r="A69" s="35">
        <v>49</v>
      </c>
      <c r="B69" s="4" t="s">
        <v>159</v>
      </c>
      <c r="C69" s="1"/>
      <c r="D69" s="4" t="s">
        <v>160</v>
      </c>
      <c r="E69" s="1" t="s">
        <v>18</v>
      </c>
      <c r="F69" s="5"/>
      <c r="G69" s="1"/>
      <c r="H69" s="1"/>
      <c r="I69" s="9">
        <f>'[3]Лист1'!$D$25</f>
        <v>6300</v>
      </c>
      <c r="J69" s="4" t="s">
        <v>21</v>
      </c>
      <c r="K69" s="1" t="s">
        <v>109</v>
      </c>
      <c r="L69" s="1" t="s">
        <v>107</v>
      </c>
      <c r="M69" s="36"/>
    </row>
    <row r="70" spans="1:13" s="3" customFormat="1" ht="54" customHeight="1">
      <c r="A70" s="35">
        <v>50</v>
      </c>
      <c r="B70" s="4" t="s">
        <v>124</v>
      </c>
      <c r="C70" s="1"/>
      <c r="D70" s="4" t="s">
        <v>162</v>
      </c>
      <c r="E70" s="1" t="s">
        <v>18</v>
      </c>
      <c r="F70" s="5"/>
      <c r="G70" s="1"/>
      <c r="H70" s="1"/>
      <c r="I70" s="9">
        <f>'[3]Лист1'!$D$26</f>
        <v>22860</v>
      </c>
      <c r="J70" s="4" t="s">
        <v>21</v>
      </c>
      <c r="K70" s="1" t="s">
        <v>109</v>
      </c>
      <c r="L70" s="1" t="s">
        <v>107</v>
      </c>
      <c r="M70" s="36"/>
    </row>
    <row r="71" spans="1:13" s="3" customFormat="1" ht="66" customHeight="1">
      <c r="A71" s="35">
        <v>51</v>
      </c>
      <c r="B71" s="4" t="s">
        <v>163</v>
      </c>
      <c r="C71" s="1"/>
      <c r="D71" s="4" t="s">
        <v>164</v>
      </c>
      <c r="E71" s="1" t="s">
        <v>18</v>
      </c>
      <c r="F71" s="5"/>
      <c r="G71" s="1"/>
      <c r="H71" s="1"/>
      <c r="I71" s="4">
        <v>2400</v>
      </c>
      <c r="J71" s="4" t="s">
        <v>25</v>
      </c>
      <c r="K71" s="1" t="s">
        <v>109</v>
      </c>
      <c r="L71" s="1" t="s">
        <v>107</v>
      </c>
      <c r="M71" s="36"/>
    </row>
    <row r="72" spans="1:13" s="3" customFormat="1" ht="81" customHeight="1">
      <c r="A72" s="35">
        <v>52</v>
      </c>
      <c r="B72" s="4" t="s">
        <v>144</v>
      </c>
      <c r="C72" s="1"/>
      <c r="D72" s="4" t="s">
        <v>125</v>
      </c>
      <c r="E72" s="1" t="s">
        <v>18</v>
      </c>
      <c r="F72" s="5"/>
      <c r="G72" s="1"/>
      <c r="H72" s="1"/>
      <c r="I72" s="9">
        <v>36610</v>
      </c>
      <c r="J72" s="4" t="s">
        <v>21</v>
      </c>
      <c r="K72" s="1" t="s">
        <v>109</v>
      </c>
      <c r="L72" s="1" t="s">
        <v>107</v>
      </c>
      <c r="M72" s="36"/>
    </row>
    <row r="73" spans="1:13" s="3" customFormat="1" ht="171" customHeight="1">
      <c r="A73" s="35">
        <v>53</v>
      </c>
      <c r="B73" s="4" t="s">
        <v>145</v>
      </c>
      <c r="C73" s="1"/>
      <c r="D73" s="4" t="s">
        <v>199</v>
      </c>
      <c r="E73" s="1" t="s">
        <v>18</v>
      </c>
      <c r="F73" s="5"/>
      <c r="G73" s="1"/>
      <c r="H73" s="1"/>
      <c r="I73" s="9">
        <v>14596</v>
      </c>
      <c r="J73" s="4" t="s">
        <v>21</v>
      </c>
      <c r="K73" s="1" t="s">
        <v>109</v>
      </c>
      <c r="L73" s="1" t="s">
        <v>107</v>
      </c>
      <c r="M73" s="36"/>
    </row>
    <row r="74" spans="1:13" s="3" customFormat="1" ht="113.25" customHeight="1">
      <c r="A74" s="35">
        <v>54</v>
      </c>
      <c r="B74" s="4" t="s">
        <v>191</v>
      </c>
      <c r="C74" s="1"/>
      <c r="D74" s="11" t="s">
        <v>188</v>
      </c>
      <c r="E74" s="1" t="s">
        <v>18</v>
      </c>
      <c r="F74" s="5"/>
      <c r="G74" s="1"/>
      <c r="H74" s="1"/>
      <c r="I74" s="9">
        <v>2680</v>
      </c>
      <c r="J74" s="4" t="s">
        <v>25</v>
      </c>
      <c r="K74" s="1" t="s">
        <v>109</v>
      </c>
      <c r="L74" s="1" t="s">
        <v>13</v>
      </c>
      <c r="M74" s="36"/>
    </row>
    <row r="75" spans="1:13" s="3" customFormat="1" ht="113.25" customHeight="1">
      <c r="A75" s="35">
        <v>55</v>
      </c>
      <c r="B75" s="4" t="s">
        <v>189</v>
      </c>
      <c r="C75" s="1"/>
      <c r="D75" s="11" t="s">
        <v>190</v>
      </c>
      <c r="E75" s="1" t="s">
        <v>18</v>
      </c>
      <c r="F75" s="5"/>
      <c r="G75" s="1"/>
      <c r="H75" s="1"/>
      <c r="I75" s="9">
        <v>480</v>
      </c>
      <c r="J75" s="4" t="s">
        <v>25</v>
      </c>
      <c r="K75" s="1" t="s">
        <v>109</v>
      </c>
      <c r="L75" s="1" t="s">
        <v>13</v>
      </c>
      <c r="M75" s="36"/>
    </row>
    <row r="76" spans="1:13" s="3" customFormat="1" ht="93" customHeight="1">
      <c r="A76" s="35">
        <v>56</v>
      </c>
      <c r="B76" s="17" t="s">
        <v>211</v>
      </c>
      <c r="C76" s="1"/>
      <c r="D76" s="11" t="s">
        <v>197</v>
      </c>
      <c r="E76" s="1" t="s">
        <v>18</v>
      </c>
      <c r="F76" s="5"/>
      <c r="G76" s="1"/>
      <c r="H76" s="1"/>
      <c r="I76" s="9">
        <v>19020</v>
      </c>
      <c r="J76" s="4" t="s">
        <v>21</v>
      </c>
      <c r="K76" s="1" t="s">
        <v>109</v>
      </c>
      <c r="L76" s="1" t="s">
        <v>107</v>
      </c>
      <c r="M76" s="36"/>
    </row>
    <row r="77" spans="1:13" s="3" customFormat="1" ht="113.25" customHeight="1">
      <c r="A77" s="35">
        <v>57</v>
      </c>
      <c r="B77" s="4" t="s">
        <v>193</v>
      </c>
      <c r="C77" s="1"/>
      <c r="D77" s="11" t="s">
        <v>198</v>
      </c>
      <c r="E77" s="1" t="s">
        <v>18</v>
      </c>
      <c r="F77" s="5"/>
      <c r="G77" s="1"/>
      <c r="H77" s="1"/>
      <c r="I77" s="9">
        <v>415</v>
      </c>
      <c r="J77" s="4" t="s">
        <v>25</v>
      </c>
      <c r="K77" s="1" t="s">
        <v>109</v>
      </c>
      <c r="L77" s="1" t="s">
        <v>13</v>
      </c>
      <c r="M77" s="36"/>
    </row>
    <row r="78" spans="1:13" s="3" customFormat="1" ht="84" customHeight="1">
      <c r="A78" s="35">
        <v>58</v>
      </c>
      <c r="B78" s="4" t="s">
        <v>192</v>
      </c>
      <c r="C78" s="1"/>
      <c r="D78" s="11" t="s">
        <v>72</v>
      </c>
      <c r="E78" s="1" t="s">
        <v>18</v>
      </c>
      <c r="F78" s="5"/>
      <c r="G78" s="1"/>
      <c r="H78" s="1"/>
      <c r="I78" s="9">
        <v>12124</v>
      </c>
      <c r="J78" s="4" t="s">
        <v>21</v>
      </c>
      <c r="K78" s="1" t="s">
        <v>109</v>
      </c>
      <c r="L78" s="1" t="s">
        <v>107</v>
      </c>
      <c r="M78" s="36"/>
    </row>
    <row r="79" spans="1:13" s="3" customFormat="1" ht="84" customHeight="1">
      <c r="A79" s="35">
        <v>59</v>
      </c>
      <c r="B79" s="4" t="s">
        <v>177</v>
      </c>
      <c r="C79" s="1"/>
      <c r="D79" s="11" t="s">
        <v>178</v>
      </c>
      <c r="E79" s="1" t="s">
        <v>18</v>
      </c>
      <c r="F79" s="5"/>
      <c r="G79" s="1"/>
      <c r="H79" s="1"/>
      <c r="I79" s="9">
        <v>150</v>
      </c>
      <c r="J79" s="4" t="s">
        <v>25</v>
      </c>
      <c r="K79" s="1" t="s">
        <v>109</v>
      </c>
      <c r="L79" s="1" t="s">
        <v>13</v>
      </c>
      <c r="M79" s="36"/>
    </row>
    <row r="80" spans="1:13" s="3" customFormat="1" ht="84" customHeight="1">
      <c r="A80" s="35">
        <v>60</v>
      </c>
      <c r="B80" s="4" t="s">
        <v>194</v>
      </c>
      <c r="C80" s="1"/>
      <c r="D80" s="11" t="s">
        <v>143</v>
      </c>
      <c r="E80" s="1" t="s">
        <v>18</v>
      </c>
      <c r="F80" s="5"/>
      <c r="G80" s="1"/>
      <c r="H80" s="1"/>
      <c r="I80" s="9">
        <v>2010</v>
      </c>
      <c r="J80" s="4" t="s">
        <v>25</v>
      </c>
      <c r="K80" s="1" t="s">
        <v>109</v>
      </c>
      <c r="L80" s="1" t="s">
        <v>13</v>
      </c>
      <c r="M80" s="36"/>
    </row>
    <row r="81" spans="1:13" s="3" customFormat="1" ht="84" customHeight="1">
      <c r="A81" s="35">
        <v>61</v>
      </c>
      <c r="B81" s="4" t="s">
        <v>195</v>
      </c>
      <c r="C81" s="1"/>
      <c r="D81" s="11" t="s">
        <v>179</v>
      </c>
      <c r="E81" s="1" t="s">
        <v>18</v>
      </c>
      <c r="F81" s="5"/>
      <c r="G81" s="1"/>
      <c r="H81" s="1"/>
      <c r="I81" s="9">
        <v>16710</v>
      </c>
      <c r="J81" s="4" t="s">
        <v>21</v>
      </c>
      <c r="K81" s="1" t="s">
        <v>109</v>
      </c>
      <c r="L81" s="1" t="s">
        <v>13</v>
      </c>
      <c r="M81" s="36"/>
    </row>
    <row r="82" spans="1:13" s="3" customFormat="1" ht="84" customHeight="1">
      <c r="A82" s="35">
        <v>62</v>
      </c>
      <c r="B82" s="4" t="s">
        <v>176</v>
      </c>
      <c r="C82" s="1"/>
      <c r="D82" s="18" t="s">
        <v>89</v>
      </c>
      <c r="E82" s="1" t="s">
        <v>18</v>
      </c>
      <c r="F82" s="5"/>
      <c r="G82" s="1"/>
      <c r="H82" s="1"/>
      <c r="I82" s="9">
        <v>1750</v>
      </c>
      <c r="J82" s="4" t="s">
        <v>25</v>
      </c>
      <c r="K82" s="1" t="s">
        <v>109</v>
      </c>
      <c r="L82" s="1" t="s">
        <v>107</v>
      </c>
      <c r="M82" s="36"/>
    </row>
    <row r="83" spans="1:13" s="3" customFormat="1" ht="84" customHeight="1">
      <c r="A83" s="35">
        <v>63</v>
      </c>
      <c r="B83" s="4" t="s">
        <v>175</v>
      </c>
      <c r="C83" s="1"/>
      <c r="D83" s="11" t="s">
        <v>180</v>
      </c>
      <c r="E83" s="1" t="s">
        <v>18</v>
      </c>
      <c r="F83" s="5"/>
      <c r="G83" s="1"/>
      <c r="H83" s="1"/>
      <c r="I83" s="9">
        <v>5000</v>
      </c>
      <c r="J83" s="4" t="s">
        <v>21</v>
      </c>
      <c r="K83" s="1" t="s">
        <v>109</v>
      </c>
      <c r="L83" s="1" t="s">
        <v>13</v>
      </c>
      <c r="M83" s="36"/>
    </row>
    <row r="84" spans="1:13" s="3" customFormat="1" ht="84" customHeight="1">
      <c r="A84" s="35">
        <v>64</v>
      </c>
      <c r="B84" s="4" t="s">
        <v>181</v>
      </c>
      <c r="C84" s="1"/>
      <c r="D84" s="11" t="s">
        <v>182</v>
      </c>
      <c r="E84" s="1" t="s">
        <v>18</v>
      </c>
      <c r="F84" s="5"/>
      <c r="G84" s="1"/>
      <c r="H84" s="1"/>
      <c r="I84" s="9">
        <v>850</v>
      </c>
      <c r="J84" s="4" t="s">
        <v>21</v>
      </c>
      <c r="K84" s="1" t="s">
        <v>109</v>
      </c>
      <c r="L84" s="1" t="s">
        <v>13</v>
      </c>
      <c r="M84" s="36"/>
    </row>
    <row r="85" spans="1:13" s="3" customFormat="1" ht="84" customHeight="1">
      <c r="A85" s="35">
        <v>65</v>
      </c>
      <c r="B85" s="4" t="s">
        <v>171</v>
      </c>
      <c r="C85" s="1"/>
      <c r="D85" s="11" t="s">
        <v>183</v>
      </c>
      <c r="E85" s="1" t="s">
        <v>18</v>
      </c>
      <c r="F85" s="5"/>
      <c r="G85" s="1"/>
      <c r="H85" s="1"/>
      <c r="I85" s="9">
        <v>205</v>
      </c>
      <c r="J85" s="4" t="s">
        <v>25</v>
      </c>
      <c r="K85" s="1" t="s">
        <v>109</v>
      </c>
      <c r="L85" s="1" t="s">
        <v>109</v>
      </c>
      <c r="M85" s="36"/>
    </row>
    <row r="86" spans="1:13" s="3" customFormat="1" ht="84" customHeight="1">
      <c r="A86" s="35">
        <v>66</v>
      </c>
      <c r="B86" s="4" t="s">
        <v>184</v>
      </c>
      <c r="C86" s="1"/>
      <c r="D86" s="11" t="s">
        <v>187</v>
      </c>
      <c r="E86" s="1" t="s">
        <v>18</v>
      </c>
      <c r="F86" s="5"/>
      <c r="G86" s="1"/>
      <c r="H86" s="1"/>
      <c r="I86" s="9">
        <v>2470</v>
      </c>
      <c r="J86" s="4" t="s">
        <v>25</v>
      </c>
      <c r="K86" s="1" t="s">
        <v>109</v>
      </c>
      <c r="L86" s="1" t="s">
        <v>107</v>
      </c>
      <c r="M86" s="36"/>
    </row>
    <row r="87" spans="1:13" s="3" customFormat="1" ht="84" customHeight="1">
      <c r="A87" s="35">
        <v>67</v>
      </c>
      <c r="B87" s="4" t="s">
        <v>185</v>
      </c>
      <c r="C87" s="1"/>
      <c r="D87" s="11" t="s">
        <v>186</v>
      </c>
      <c r="E87" s="1" t="s">
        <v>18</v>
      </c>
      <c r="F87" s="5"/>
      <c r="G87" s="1"/>
      <c r="H87" s="1"/>
      <c r="I87" s="9">
        <v>250</v>
      </c>
      <c r="J87" s="4" t="s">
        <v>25</v>
      </c>
      <c r="K87" s="1" t="s">
        <v>109</v>
      </c>
      <c r="L87" s="1" t="s">
        <v>107</v>
      </c>
      <c r="M87" s="36"/>
    </row>
    <row r="88" spans="1:13" s="3" customFormat="1" ht="105" customHeight="1">
      <c r="A88" s="35">
        <v>68</v>
      </c>
      <c r="B88" s="4" t="s">
        <v>82</v>
      </c>
      <c r="C88" s="1"/>
      <c r="D88" s="10" t="s">
        <v>83</v>
      </c>
      <c r="E88" s="1" t="s">
        <v>18</v>
      </c>
      <c r="F88" s="5"/>
      <c r="G88" s="1"/>
      <c r="H88" s="1"/>
      <c r="I88" s="9">
        <v>16880</v>
      </c>
      <c r="J88" s="4" t="s">
        <v>25</v>
      </c>
      <c r="K88" s="1" t="s">
        <v>109</v>
      </c>
      <c r="L88" s="1" t="s">
        <v>133</v>
      </c>
      <c r="M88" s="36" t="s">
        <v>110</v>
      </c>
    </row>
    <row r="89" spans="1:13" s="3" customFormat="1" ht="39.75" customHeight="1">
      <c r="A89" s="35">
        <v>69</v>
      </c>
      <c r="B89" s="4" t="s">
        <v>80</v>
      </c>
      <c r="C89" s="1"/>
      <c r="D89" s="10" t="s">
        <v>81</v>
      </c>
      <c r="E89" s="1" t="s">
        <v>18</v>
      </c>
      <c r="F89" s="5"/>
      <c r="G89" s="1"/>
      <c r="H89" s="1"/>
      <c r="I89" s="9">
        <v>3520</v>
      </c>
      <c r="J89" s="4" t="s">
        <v>25</v>
      </c>
      <c r="K89" s="1" t="s">
        <v>109</v>
      </c>
      <c r="L89" s="1" t="s">
        <v>133</v>
      </c>
      <c r="M89" s="36"/>
    </row>
    <row r="90" spans="1:13" s="3" customFormat="1" ht="51.75" customHeight="1">
      <c r="A90" s="35">
        <v>70</v>
      </c>
      <c r="B90" s="4" t="s">
        <v>78</v>
      </c>
      <c r="C90" s="1"/>
      <c r="D90" s="18" t="s">
        <v>79</v>
      </c>
      <c r="E90" s="1" t="s">
        <v>18</v>
      </c>
      <c r="F90" s="5"/>
      <c r="G90" s="1"/>
      <c r="H90" s="1"/>
      <c r="I90" s="9">
        <v>4940</v>
      </c>
      <c r="J90" s="4" t="s">
        <v>25</v>
      </c>
      <c r="K90" s="1" t="s">
        <v>109</v>
      </c>
      <c r="L90" s="1" t="s">
        <v>133</v>
      </c>
      <c r="M90" s="36" t="s">
        <v>110</v>
      </c>
    </row>
    <row r="91" spans="1:13" s="3" customFormat="1" ht="48.75" customHeight="1">
      <c r="A91" s="35">
        <v>71</v>
      </c>
      <c r="B91" s="4" t="s">
        <v>139</v>
      </c>
      <c r="C91" s="1"/>
      <c r="D91" s="4" t="s">
        <v>140</v>
      </c>
      <c r="E91" s="1" t="s">
        <v>18</v>
      </c>
      <c r="F91" s="5"/>
      <c r="G91" s="1"/>
      <c r="H91" s="1"/>
      <c r="I91" s="9">
        <f>'[3]Лист1'!$D$65</f>
        <v>6000</v>
      </c>
      <c r="J91" s="4" t="s">
        <v>25</v>
      </c>
      <c r="K91" s="1" t="s">
        <v>133</v>
      </c>
      <c r="L91" s="1" t="s">
        <v>133</v>
      </c>
      <c r="M91" s="36"/>
    </row>
    <row r="92" spans="1:13" s="3" customFormat="1" ht="44.25" customHeight="1">
      <c r="A92" s="46">
        <v>72</v>
      </c>
      <c r="B92" s="47" t="s">
        <v>126</v>
      </c>
      <c r="C92" s="1"/>
      <c r="D92" s="4" t="s">
        <v>127</v>
      </c>
      <c r="E92" s="1" t="s">
        <v>129</v>
      </c>
      <c r="F92" s="1">
        <v>6530</v>
      </c>
      <c r="G92" s="1"/>
      <c r="H92" s="1"/>
      <c r="I92" s="48">
        <v>14093</v>
      </c>
      <c r="J92" s="47" t="s">
        <v>25</v>
      </c>
      <c r="K92" s="44" t="s">
        <v>109</v>
      </c>
      <c r="L92" s="44" t="s">
        <v>108</v>
      </c>
      <c r="M92" s="45"/>
    </row>
    <row r="93" spans="1:13" s="3" customFormat="1" ht="44.25" customHeight="1">
      <c r="A93" s="46"/>
      <c r="B93" s="47"/>
      <c r="C93" s="1"/>
      <c r="D93" s="4" t="s">
        <v>128</v>
      </c>
      <c r="E93" s="1" t="s">
        <v>129</v>
      </c>
      <c r="F93" s="1">
        <v>810</v>
      </c>
      <c r="G93" s="1"/>
      <c r="H93" s="1"/>
      <c r="I93" s="48"/>
      <c r="J93" s="47"/>
      <c r="K93" s="44"/>
      <c r="L93" s="44"/>
      <c r="M93" s="45"/>
    </row>
    <row r="94" spans="1:13" s="3" customFormat="1" ht="44.25" customHeight="1">
      <c r="A94" s="46">
        <v>73</v>
      </c>
      <c r="B94" s="47" t="s">
        <v>126</v>
      </c>
      <c r="C94" s="1"/>
      <c r="D94" s="4" t="s">
        <v>127</v>
      </c>
      <c r="E94" s="1" t="s">
        <v>129</v>
      </c>
      <c r="F94" s="1">
        <v>71040</v>
      </c>
      <c r="G94" s="1"/>
      <c r="H94" s="1"/>
      <c r="I94" s="48">
        <v>161507</v>
      </c>
      <c r="J94" s="47" t="s">
        <v>21</v>
      </c>
      <c r="K94" s="44" t="s">
        <v>109</v>
      </c>
      <c r="L94" s="44" t="s">
        <v>130</v>
      </c>
      <c r="M94" s="45"/>
    </row>
    <row r="95" spans="1:13" s="3" customFormat="1" ht="44.25" customHeight="1">
      <c r="A95" s="46"/>
      <c r="B95" s="47"/>
      <c r="C95" s="1"/>
      <c r="D95" s="4" t="s">
        <v>128</v>
      </c>
      <c r="E95" s="1" t="s">
        <v>129</v>
      </c>
      <c r="F95" s="1">
        <v>9650</v>
      </c>
      <c r="G95" s="1"/>
      <c r="H95" s="1"/>
      <c r="I95" s="48"/>
      <c r="J95" s="47"/>
      <c r="K95" s="44"/>
      <c r="L95" s="44"/>
      <c r="M95" s="45"/>
    </row>
    <row r="96" spans="1:13" s="3" customFormat="1" ht="127.5" customHeight="1">
      <c r="A96" s="35">
        <v>74</v>
      </c>
      <c r="B96" s="4" t="s">
        <v>131</v>
      </c>
      <c r="C96" s="1"/>
      <c r="D96" s="18" t="s">
        <v>132</v>
      </c>
      <c r="E96" s="1" t="s">
        <v>18</v>
      </c>
      <c r="F96" s="5"/>
      <c r="G96" s="1"/>
      <c r="H96" s="1"/>
      <c r="I96" s="9">
        <v>4800</v>
      </c>
      <c r="J96" s="4" t="s">
        <v>25</v>
      </c>
      <c r="K96" s="1" t="s">
        <v>109</v>
      </c>
      <c r="L96" s="1" t="s">
        <v>109</v>
      </c>
      <c r="M96" s="36"/>
    </row>
    <row r="97" spans="1:13" s="3" customFormat="1" ht="127.5" customHeight="1">
      <c r="A97" s="35">
        <v>75</v>
      </c>
      <c r="B97" s="4" t="s">
        <v>131</v>
      </c>
      <c r="C97" s="1"/>
      <c r="D97" s="18" t="s">
        <v>132</v>
      </c>
      <c r="E97" s="1" t="s">
        <v>18</v>
      </c>
      <c r="F97" s="5"/>
      <c r="G97" s="1"/>
      <c r="H97" s="1"/>
      <c r="I97" s="9">
        <v>19600</v>
      </c>
      <c r="J97" s="4" t="s">
        <v>21</v>
      </c>
      <c r="K97" s="1" t="s">
        <v>109</v>
      </c>
      <c r="L97" s="1" t="s">
        <v>133</v>
      </c>
      <c r="M97" s="36"/>
    </row>
    <row r="98" spans="1:13" s="3" customFormat="1" ht="86.25" customHeight="1">
      <c r="A98" s="35">
        <v>76</v>
      </c>
      <c r="B98" s="4" t="s">
        <v>134</v>
      </c>
      <c r="C98" s="1"/>
      <c r="D98" s="4" t="s">
        <v>135</v>
      </c>
      <c r="E98" s="1" t="s">
        <v>18</v>
      </c>
      <c r="F98" s="5"/>
      <c r="G98" s="1"/>
      <c r="H98" s="1"/>
      <c r="I98" s="9">
        <f>'[3]Лист1'!$D$80</f>
        <v>500</v>
      </c>
      <c r="J98" s="4" t="s">
        <v>25</v>
      </c>
      <c r="K98" s="1" t="s">
        <v>133</v>
      </c>
      <c r="L98" s="1" t="s">
        <v>133</v>
      </c>
      <c r="M98" s="36"/>
    </row>
    <row r="99" spans="1:13" s="3" customFormat="1" ht="76.5" customHeight="1">
      <c r="A99" s="35">
        <v>77</v>
      </c>
      <c r="B99" s="4" t="s">
        <v>168</v>
      </c>
      <c r="C99" s="1"/>
      <c r="D99" s="18" t="s">
        <v>113</v>
      </c>
      <c r="E99" s="1" t="s">
        <v>18</v>
      </c>
      <c r="F99" s="5"/>
      <c r="G99" s="1"/>
      <c r="H99" s="1"/>
      <c r="I99" s="9">
        <f>'[3]Лист1'!$D$86</f>
        <v>69600</v>
      </c>
      <c r="J99" s="4" t="s">
        <v>25</v>
      </c>
      <c r="K99" s="1" t="s">
        <v>109</v>
      </c>
      <c r="L99" s="1" t="s">
        <v>133</v>
      </c>
      <c r="M99" s="36"/>
    </row>
    <row r="100" spans="1:13" s="3" customFormat="1" ht="71.25" customHeight="1">
      <c r="A100" s="35">
        <v>78</v>
      </c>
      <c r="B100" s="4" t="s">
        <v>161</v>
      </c>
      <c r="C100" s="1"/>
      <c r="D100" s="4" t="s">
        <v>167</v>
      </c>
      <c r="E100" s="1" t="s">
        <v>18</v>
      </c>
      <c r="F100" s="5"/>
      <c r="G100" s="1"/>
      <c r="H100" s="1"/>
      <c r="I100" s="9">
        <f>'[3]Лист1'!$D$89</f>
        <v>3000</v>
      </c>
      <c r="J100" s="4" t="s">
        <v>25</v>
      </c>
      <c r="K100" s="1" t="s">
        <v>109</v>
      </c>
      <c r="L100" s="1" t="s">
        <v>133</v>
      </c>
      <c r="M100" s="36"/>
    </row>
    <row r="101" spans="1:13" s="3" customFormat="1" ht="71.25" customHeight="1">
      <c r="A101" s="35">
        <v>79</v>
      </c>
      <c r="B101" s="4" t="s">
        <v>165</v>
      </c>
      <c r="C101" s="1"/>
      <c r="D101" s="4" t="s">
        <v>166</v>
      </c>
      <c r="E101" s="1" t="s">
        <v>18</v>
      </c>
      <c r="F101" s="5"/>
      <c r="G101" s="1"/>
      <c r="H101" s="1"/>
      <c r="I101" s="9">
        <f>'[3]Лист1'!$D$90</f>
        <v>9900</v>
      </c>
      <c r="J101" s="4" t="s">
        <v>25</v>
      </c>
      <c r="K101" s="1" t="s">
        <v>109</v>
      </c>
      <c r="L101" s="1" t="s">
        <v>133</v>
      </c>
      <c r="M101" s="36"/>
    </row>
    <row r="102" spans="1:13" s="3" customFormat="1" ht="55.5" customHeight="1">
      <c r="A102" s="35">
        <v>80</v>
      </c>
      <c r="B102" s="4" t="s">
        <v>4</v>
      </c>
      <c r="C102" s="1"/>
      <c r="D102" s="11" t="s">
        <v>3</v>
      </c>
      <c r="E102" s="1" t="s">
        <v>18</v>
      </c>
      <c r="F102" s="5"/>
      <c r="G102" s="1"/>
      <c r="H102" s="1"/>
      <c r="I102" s="9">
        <v>1920</v>
      </c>
      <c r="J102" s="4" t="s">
        <v>25</v>
      </c>
      <c r="K102" s="1" t="s">
        <v>109</v>
      </c>
      <c r="L102" s="1" t="s">
        <v>109</v>
      </c>
      <c r="M102" s="36"/>
    </row>
    <row r="103" spans="1:13" s="3" customFormat="1" ht="55.5" customHeight="1">
      <c r="A103" s="35">
        <v>81</v>
      </c>
      <c r="B103" s="4" t="s">
        <v>137</v>
      </c>
      <c r="C103" s="1"/>
      <c r="D103" s="11" t="s">
        <v>136</v>
      </c>
      <c r="E103" s="1" t="s">
        <v>18</v>
      </c>
      <c r="F103" s="5"/>
      <c r="G103" s="1"/>
      <c r="H103" s="1"/>
      <c r="I103" s="9">
        <f>'[3]Лист1'!$D$94</f>
        <v>12600</v>
      </c>
      <c r="J103" s="4" t="s">
        <v>21</v>
      </c>
      <c r="K103" s="1" t="s">
        <v>109</v>
      </c>
      <c r="L103" s="1" t="s">
        <v>133</v>
      </c>
      <c r="M103" s="36"/>
    </row>
    <row r="104" spans="1:13" s="3" customFormat="1" ht="55.5" customHeight="1">
      <c r="A104" s="35">
        <v>82</v>
      </c>
      <c r="B104" s="4" t="s">
        <v>138</v>
      </c>
      <c r="C104" s="1"/>
      <c r="D104" s="28" t="s">
        <v>5</v>
      </c>
      <c r="E104" s="1" t="s">
        <v>18</v>
      </c>
      <c r="F104" s="5"/>
      <c r="G104" s="1"/>
      <c r="H104" s="1"/>
      <c r="I104" s="9">
        <f>'[3]Лист1'!$D$95</f>
        <v>6000</v>
      </c>
      <c r="J104" s="4" t="s">
        <v>21</v>
      </c>
      <c r="K104" s="1" t="s">
        <v>111</v>
      </c>
      <c r="L104" s="1" t="s">
        <v>112</v>
      </c>
      <c r="M104" s="36"/>
    </row>
    <row r="105" spans="1:13" s="3" customFormat="1" ht="55.5" customHeight="1">
      <c r="A105" s="35">
        <v>83</v>
      </c>
      <c r="B105" s="4" t="s">
        <v>84</v>
      </c>
      <c r="C105" s="1"/>
      <c r="D105" s="11" t="s">
        <v>86</v>
      </c>
      <c r="E105" s="1" t="s">
        <v>18</v>
      </c>
      <c r="F105" s="5"/>
      <c r="G105" s="1"/>
      <c r="H105" s="1"/>
      <c r="I105" s="9">
        <f>'[3]Лист1'!$D$190</f>
        <v>15000</v>
      </c>
      <c r="J105" s="4" t="s">
        <v>21</v>
      </c>
      <c r="K105" s="1" t="s">
        <v>111</v>
      </c>
      <c r="L105" s="1" t="s">
        <v>111</v>
      </c>
      <c r="M105" s="36"/>
    </row>
    <row r="106" spans="1:13" s="3" customFormat="1" ht="55.5" customHeight="1">
      <c r="A106" s="35">
        <v>84</v>
      </c>
      <c r="B106" s="4" t="s">
        <v>84</v>
      </c>
      <c r="C106" s="1"/>
      <c r="D106" s="11" t="s">
        <v>85</v>
      </c>
      <c r="E106" s="1" t="s">
        <v>18</v>
      </c>
      <c r="F106" s="5"/>
      <c r="G106" s="1"/>
      <c r="H106" s="1"/>
      <c r="I106" s="9">
        <f>'[3]Лист1'!$D$192</f>
        <v>30000</v>
      </c>
      <c r="J106" s="4" t="s">
        <v>21</v>
      </c>
      <c r="K106" s="1" t="s">
        <v>111</v>
      </c>
      <c r="L106" s="1" t="s">
        <v>111</v>
      </c>
      <c r="M106" s="36"/>
    </row>
    <row r="107" spans="1:13" s="3" customFormat="1" ht="55.5" customHeight="1">
      <c r="A107" s="35">
        <v>85</v>
      </c>
      <c r="B107" s="4" t="s">
        <v>88</v>
      </c>
      <c r="C107" s="1"/>
      <c r="D107" s="19" t="s">
        <v>87</v>
      </c>
      <c r="E107" s="1" t="s">
        <v>18</v>
      </c>
      <c r="F107" s="5"/>
      <c r="G107" s="1"/>
      <c r="H107" s="1"/>
      <c r="I107" s="9">
        <v>13450</v>
      </c>
      <c r="J107" s="4" t="s">
        <v>21</v>
      </c>
      <c r="K107" s="1" t="s">
        <v>14</v>
      </c>
      <c r="L107" s="1" t="s">
        <v>111</v>
      </c>
      <c r="M107" s="36"/>
    </row>
    <row r="108" spans="1:13" s="3" customFormat="1" ht="55.5" customHeight="1">
      <c r="A108" s="35">
        <v>86</v>
      </c>
      <c r="B108" s="4" t="s">
        <v>36</v>
      </c>
      <c r="C108" s="1"/>
      <c r="D108" s="19" t="s">
        <v>35</v>
      </c>
      <c r="E108" s="1" t="s">
        <v>18</v>
      </c>
      <c r="F108" s="5"/>
      <c r="G108" s="1"/>
      <c r="H108" s="1"/>
      <c r="I108" s="9">
        <v>600</v>
      </c>
      <c r="J108" s="4" t="s">
        <v>25</v>
      </c>
      <c r="K108" s="1" t="s">
        <v>133</v>
      </c>
      <c r="L108" s="1" t="s">
        <v>133</v>
      </c>
      <c r="M108" s="36"/>
    </row>
    <row r="109" spans="1:13" s="3" customFormat="1" ht="69" customHeight="1" thickBot="1">
      <c r="A109" s="37">
        <v>87</v>
      </c>
      <c r="B109" s="38" t="s">
        <v>0</v>
      </c>
      <c r="C109" s="39"/>
      <c r="D109" s="40" t="s">
        <v>1</v>
      </c>
      <c r="E109" s="39" t="s">
        <v>18</v>
      </c>
      <c r="F109" s="41"/>
      <c r="G109" s="39"/>
      <c r="H109" s="39"/>
      <c r="I109" s="42">
        <v>1100</v>
      </c>
      <c r="J109" s="38" t="s">
        <v>25</v>
      </c>
      <c r="K109" s="39" t="s">
        <v>108</v>
      </c>
      <c r="L109" s="39" t="s">
        <v>109</v>
      </c>
      <c r="M109" s="43"/>
    </row>
    <row r="110" spans="1:13" s="3" customFormat="1" ht="15">
      <c r="A110" s="2"/>
      <c r="B110" s="20"/>
      <c r="C110" s="2"/>
      <c r="D110" s="20"/>
      <c r="E110" s="2"/>
      <c r="F110" s="21"/>
      <c r="G110" s="2"/>
      <c r="H110" s="2"/>
      <c r="I110" s="20"/>
      <c r="J110" s="20"/>
      <c r="K110" s="2"/>
      <c r="L110" s="2"/>
      <c r="M110" s="2"/>
    </row>
    <row r="111" spans="1:13" s="3" customFormat="1" ht="15">
      <c r="A111" s="2"/>
      <c r="B111" s="20"/>
      <c r="C111" s="2"/>
      <c r="D111" s="20"/>
      <c r="E111" s="2"/>
      <c r="F111" s="21"/>
      <c r="G111" s="2"/>
      <c r="H111" s="2"/>
      <c r="I111" s="20"/>
      <c r="J111" s="20"/>
      <c r="K111" s="2"/>
      <c r="L111" s="2"/>
      <c r="M111" s="2"/>
    </row>
    <row r="112" spans="1:13" s="3" customFormat="1" ht="15">
      <c r="A112" s="2"/>
      <c r="B112" s="20"/>
      <c r="C112" s="2"/>
      <c r="D112" s="20"/>
      <c r="E112" s="2"/>
      <c r="F112" s="21"/>
      <c r="G112" s="2"/>
      <c r="H112" s="2"/>
      <c r="I112" s="20"/>
      <c r="J112" s="20"/>
      <c r="K112" s="2"/>
      <c r="L112" s="2"/>
      <c r="M112" s="2"/>
    </row>
    <row r="113" spans="1:13" s="3" customFormat="1" ht="15">
      <c r="A113" s="2"/>
      <c r="B113" s="20"/>
      <c r="C113" s="2"/>
      <c r="D113" s="20"/>
      <c r="E113" s="2"/>
      <c r="F113" s="21"/>
      <c r="G113" s="2"/>
      <c r="H113" s="2"/>
      <c r="I113" s="20"/>
      <c r="J113" s="20"/>
      <c r="K113" s="2"/>
      <c r="L113" s="2"/>
      <c r="M113" s="2"/>
    </row>
    <row r="114" spans="1:13" s="3" customFormat="1" ht="15">
      <c r="A114" s="2"/>
      <c r="B114" s="20"/>
      <c r="C114" s="2"/>
      <c r="D114" s="20"/>
      <c r="E114" s="2"/>
      <c r="F114" s="21"/>
      <c r="G114" s="2"/>
      <c r="H114" s="2"/>
      <c r="I114" s="20"/>
      <c r="J114" s="20"/>
      <c r="K114" s="2"/>
      <c r="L114" s="2"/>
      <c r="M114" s="2"/>
    </row>
    <row r="115" spans="1:13" s="3" customFormat="1" ht="15">
      <c r="A115" s="2"/>
      <c r="B115" s="20"/>
      <c r="C115" s="2"/>
      <c r="D115" s="20"/>
      <c r="E115" s="2"/>
      <c r="F115" s="21"/>
      <c r="G115" s="2"/>
      <c r="H115" s="2"/>
      <c r="I115" s="20"/>
      <c r="J115" s="20"/>
      <c r="K115" s="2"/>
      <c r="L115" s="2"/>
      <c r="M115" s="2"/>
    </row>
    <row r="116" spans="1:13" s="3" customFormat="1" ht="15">
      <c r="A116" s="2"/>
      <c r="B116" s="20"/>
      <c r="C116" s="2"/>
      <c r="D116" s="20"/>
      <c r="E116" s="2"/>
      <c r="F116" s="21"/>
      <c r="G116" s="2"/>
      <c r="H116" s="2"/>
      <c r="I116" s="20"/>
      <c r="J116" s="20"/>
      <c r="K116" s="2"/>
      <c r="L116" s="2"/>
      <c r="M116" s="2"/>
    </row>
    <row r="117" spans="1:13" s="3" customFormat="1" ht="15">
      <c r="A117" s="2"/>
      <c r="B117" s="20"/>
      <c r="C117" s="2"/>
      <c r="D117" s="20"/>
      <c r="E117" s="2"/>
      <c r="F117" s="21"/>
      <c r="G117" s="2"/>
      <c r="H117" s="2"/>
      <c r="I117" s="20"/>
      <c r="J117" s="20"/>
      <c r="K117" s="2"/>
      <c r="L117" s="2"/>
      <c r="M117" s="2"/>
    </row>
    <row r="118" spans="1:13" s="3" customFormat="1" ht="15">
      <c r="A118" s="2"/>
      <c r="B118" s="20"/>
      <c r="C118" s="2"/>
      <c r="D118" s="20"/>
      <c r="E118" s="2"/>
      <c r="F118" s="21"/>
      <c r="G118" s="2"/>
      <c r="H118" s="2"/>
      <c r="I118" s="20"/>
      <c r="J118" s="20"/>
      <c r="K118" s="2"/>
      <c r="L118" s="2"/>
      <c r="M118" s="2"/>
    </row>
    <row r="119" spans="1:13" s="3" customFormat="1" ht="15">
      <c r="A119" s="2"/>
      <c r="B119" s="20"/>
      <c r="C119" s="2"/>
      <c r="D119" s="20"/>
      <c r="E119" s="2"/>
      <c r="F119" s="21"/>
      <c r="G119" s="2"/>
      <c r="H119" s="2"/>
      <c r="I119" s="20"/>
      <c r="J119" s="20"/>
      <c r="K119" s="2"/>
      <c r="L119" s="2"/>
      <c r="M119" s="2"/>
    </row>
    <row r="120" spans="1:13" s="3" customFormat="1" ht="15">
      <c r="A120" s="2"/>
      <c r="B120" s="20"/>
      <c r="C120" s="2"/>
      <c r="D120" s="20"/>
      <c r="E120" s="2"/>
      <c r="F120" s="21"/>
      <c r="G120" s="2"/>
      <c r="H120" s="2"/>
      <c r="I120" s="20"/>
      <c r="J120" s="20"/>
      <c r="K120" s="2"/>
      <c r="L120" s="2"/>
      <c r="M120" s="2"/>
    </row>
    <row r="121" spans="1:13" s="3" customFormat="1" ht="15">
      <c r="A121" s="2"/>
      <c r="B121" s="20"/>
      <c r="C121" s="2"/>
      <c r="D121" s="20"/>
      <c r="E121" s="2"/>
      <c r="F121" s="21"/>
      <c r="G121" s="2"/>
      <c r="H121" s="2"/>
      <c r="I121" s="20"/>
      <c r="J121" s="20"/>
      <c r="K121" s="2"/>
      <c r="L121" s="2"/>
      <c r="M121" s="2"/>
    </row>
    <row r="122" spans="2:10" s="3" customFormat="1" ht="15">
      <c r="B122" s="22"/>
      <c r="D122" s="22"/>
      <c r="F122" s="23"/>
      <c r="I122" s="22"/>
      <c r="J122" s="22"/>
    </row>
    <row r="123" spans="2:10" s="3" customFormat="1" ht="15">
      <c r="B123" s="22"/>
      <c r="D123" s="22"/>
      <c r="F123" s="23"/>
      <c r="I123" s="22"/>
      <c r="J123" s="22"/>
    </row>
    <row r="124" spans="2:10" s="3" customFormat="1" ht="15">
      <c r="B124" s="22"/>
      <c r="D124" s="22"/>
      <c r="F124" s="23"/>
      <c r="I124" s="22"/>
      <c r="J124" s="22"/>
    </row>
    <row r="125" spans="2:10" s="3" customFormat="1" ht="15">
      <c r="B125" s="22"/>
      <c r="D125" s="22"/>
      <c r="F125" s="23"/>
      <c r="I125" s="22"/>
      <c r="J125" s="22"/>
    </row>
    <row r="126" spans="2:10" s="3" customFormat="1" ht="15">
      <c r="B126" s="22"/>
      <c r="D126" s="22"/>
      <c r="F126" s="23"/>
      <c r="I126" s="22"/>
      <c r="J126" s="22"/>
    </row>
    <row r="127" spans="2:10" s="3" customFormat="1" ht="15">
      <c r="B127" s="22"/>
      <c r="D127" s="22"/>
      <c r="F127" s="23"/>
      <c r="I127" s="22"/>
      <c r="J127" s="22"/>
    </row>
    <row r="128" spans="2:10" s="3" customFormat="1" ht="15">
      <c r="B128" s="22"/>
      <c r="D128" s="22"/>
      <c r="F128" s="23"/>
      <c r="I128" s="22"/>
      <c r="J128" s="22"/>
    </row>
    <row r="129" spans="2:10" s="3" customFormat="1" ht="15">
      <c r="B129" s="22"/>
      <c r="D129" s="22"/>
      <c r="F129" s="23"/>
      <c r="I129" s="22"/>
      <c r="J129" s="22"/>
    </row>
    <row r="130" spans="2:10" s="3" customFormat="1" ht="15">
      <c r="B130" s="22"/>
      <c r="D130" s="22"/>
      <c r="F130" s="23"/>
      <c r="I130" s="22"/>
      <c r="J130" s="22"/>
    </row>
    <row r="131" spans="2:10" s="7" customFormat="1" ht="15">
      <c r="B131" s="24"/>
      <c r="D131" s="22"/>
      <c r="F131" s="25"/>
      <c r="I131" s="24"/>
      <c r="J131" s="24"/>
    </row>
    <row r="132" spans="2:10" s="7" customFormat="1" ht="15">
      <c r="B132" s="24"/>
      <c r="D132" s="22"/>
      <c r="F132" s="25"/>
      <c r="I132" s="24"/>
      <c r="J132" s="24"/>
    </row>
    <row r="133" spans="2:10" s="7" customFormat="1" ht="15">
      <c r="B133" s="24"/>
      <c r="D133" s="22"/>
      <c r="F133" s="25"/>
      <c r="I133" s="24"/>
      <c r="J133" s="24"/>
    </row>
    <row r="134" spans="2:10" s="7" customFormat="1" ht="15">
      <c r="B134" s="24"/>
      <c r="D134" s="22"/>
      <c r="F134" s="25"/>
      <c r="I134" s="24"/>
      <c r="J134" s="24"/>
    </row>
    <row r="135" spans="2:10" s="7" customFormat="1" ht="15">
      <c r="B135" s="24"/>
      <c r="D135" s="22"/>
      <c r="F135" s="25"/>
      <c r="I135" s="24"/>
      <c r="J135" s="24"/>
    </row>
    <row r="136" spans="2:10" s="7" customFormat="1" ht="15">
      <c r="B136" s="24"/>
      <c r="D136" s="22"/>
      <c r="F136" s="25"/>
      <c r="I136" s="24"/>
      <c r="J136" s="24"/>
    </row>
    <row r="137" spans="2:10" s="7" customFormat="1" ht="15">
      <c r="B137" s="24"/>
      <c r="D137" s="22"/>
      <c r="F137" s="25"/>
      <c r="I137" s="24"/>
      <c r="J137" s="24"/>
    </row>
    <row r="138" spans="2:10" s="7" customFormat="1" ht="15">
      <c r="B138" s="24"/>
      <c r="D138" s="22"/>
      <c r="F138" s="25"/>
      <c r="I138" s="24"/>
      <c r="J138" s="24"/>
    </row>
    <row r="139" spans="2:10" s="7" customFormat="1" ht="15">
      <c r="B139" s="24"/>
      <c r="D139" s="22"/>
      <c r="F139" s="25"/>
      <c r="I139" s="24"/>
      <c r="J139" s="24"/>
    </row>
    <row r="140" spans="2:10" s="7" customFormat="1" ht="15">
      <c r="B140" s="24"/>
      <c r="D140" s="22"/>
      <c r="F140" s="25"/>
      <c r="I140" s="24"/>
      <c r="J140" s="24"/>
    </row>
    <row r="141" spans="2:10" s="7" customFormat="1" ht="15">
      <c r="B141" s="24"/>
      <c r="D141" s="22"/>
      <c r="F141" s="25"/>
      <c r="I141" s="24"/>
      <c r="J141" s="24"/>
    </row>
    <row r="142" spans="2:10" s="7" customFormat="1" ht="15">
      <c r="B142" s="24"/>
      <c r="D142" s="22"/>
      <c r="F142" s="25"/>
      <c r="I142" s="24"/>
      <c r="J142" s="24"/>
    </row>
    <row r="143" spans="2:10" s="7" customFormat="1" ht="15">
      <c r="B143" s="24"/>
      <c r="D143" s="22"/>
      <c r="F143" s="25"/>
      <c r="I143" s="24"/>
      <c r="J143" s="24"/>
    </row>
    <row r="144" spans="2:10" s="7" customFormat="1" ht="15">
      <c r="B144" s="24"/>
      <c r="D144" s="22"/>
      <c r="F144" s="25"/>
      <c r="I144" s="24"/>
      <c r="J144" s="24"/>
    </row>
    <row r="145" spans="2:10" s="7" customFormat="1" ht="15">
      <c r="B145" s="24"/>
      <c r="D145" s="22"/>
      <c r="F145" s="25"/>
      <c r="I145" s="24"/>
      <c r="J145" s="24"/>
    </row>
    <row r="146" spans="2:10" s="7" customFormat="1" ht="15">
      <c r="B146" s="24"/>
      <c r="D146" s="22"/>
      <c r="F146" s="25"/>
      <c r="I146" s="24"/>
      <c r="J146" s="24"/>
    </row>
    <row r="147" spans="2:10" s="7" customFormat="1" ht="15">
      <c r="B147" s="24"/>
      <c r="D147" s="22"/>
      <c r="F147" s="25"/>
      <c r="I147" s="24"/>
      <c r="J147" s="24"/>
    </row>
    <row r="148" spans="2:10" s="7" customFormat="1" ht="15">
      <c r="B148" s="24"/>
      <c r="D148" s="22"/>
      <c r="F148" s="25"/>
      <c r="I148" s="24"/>
      <c r="J148" s="24"/>
    </row>
    <row r="149" spans="2:10" s="7" customFormat="1" ht="15">
      <c r="B149" s="24"/>
      <c r="D149" s="22"/>
      <c r="F149" s="25"/>
      <c r="I149" s="24"/>
      <c r="J149" s="24"/>
    </row>
    <row r="150" spans="2:10" s="7" customFormat="1" ht="15">
      <c r="B150" s="24"/>
      <c r="D150" s="22"/>
      <c r="F150" s="25"/>
      <c r="I150" s="24"/>
      <c r="J150" s="24"/>
    </row>
    <row r="151" spans="2:10" s="7" customFormat="1" ht="15">
      <c r="B151" s="24"/>
      <c r="D151" s="22"/>
      <c r="F151" s="25"/>
      <c r="I151" s="24"/>
      <c r="J151" s="24"/>
    </row>
    <row r="152" spans="2:10" s="7" customFormat="1" ht="15">
      <c r="B152" s="24"/>
      <c r="D152" s="22"/>
      <c r="F152" s="25"/>
      <c r="I152" s="24"/>
      <c r="J152" s="24"/>
    </row>
    <row r="153" spans="2:10" s="7" customFormat="1" ht="15">
      <c r="B153" s="24"/>
      <c r="D153" s="22"/>
      <c r="F153" s="25"/>
      <c r="I153" s="24"/>
      <c r="J153" s="24"/>
    </row>
    <row r="154" spans="2:10" s="7" customFormat="1" ht="15">
      <c r="B154" s="24"/>
      <c r="D154" s="22"/>
      <c r="F154" s="25"/>
      <c r="I154" s="24"/>
      <c r="J154" s="24"/>
    </row>
    <row r="155" spans="2:10" s="7" customFormat="1" ht="15">
      <c r="B155" s="24"/>
      <c r="D155" s="22"/>
      <c r="F155" s="25"/>
      <c r="I155" s="24"/>
      <c r="J155" s="24"/>
    </row>
    <row r="156" spans="2:10" s="7" customFormat="1" ht="15">
      <c r="B156" s="24"/>
      <c r="D156" s="22"/>
      <c r="F156" s="25"/>
      <c r="I156" s="24"/>
      <c r="J156" s="24"/>
    </row>
    <row r="157" spans="2:10" s="7" customFormat="1" ht="15">
      <c r="B157" s="24"/>
      <c r="D157" s="22"/>
      <c r="F157" s="25"/>
      <c r="I157" s="24"/>
      <c r="J157" s="24"/>
    </row>
    <row r="158" spans="2:10" s="7" customFormat="1" ht="15">
      <c r="B158" s="24"/>
      <c r="D158" s="22"/>
      <c r="F158" s="25"/>
      <c r="I158" s="24"/>
      <c r="J158" s="24"/>
    </row>
    <row r="159" spans="2:10" s="7" customFormat="1" ht="15">
      <c r="B159" s="24"/>
      <c r="D159" s="22"/>
      <c r="F159" s="25"/>
      <c r="I159" s="24"/>
      <c r="J159" s="24"/>
    </row>
    <row r="160" spans="2:10" s="7" customFormat="1" ht="15">
      <c r="B160" s="24"/>
      <c r="D160" s="22"/>
      <c r="F160" s="25"/>
      <c r="I160" s="24"/>
      <c r="J160" s="24"/>
    </row>
    <row r="161" spans="2:10" s="7" customFormat="1" ht="15">
      <c r="B161" s="24"/>
      <c r="D161" s="22"/>
      <c r="F161" s="25"/>
      <c r="I161" s="24"/>
      <c r="J161" s="24"/>
    </row>
    <row r="162" spans="2:10" s="7" customFormat="1" ht="15">
      <c r="B162" s="24"/>
      <c r="D162" s="22"/>
      <c r="F162" s="25"/>
      <c r="I162" s="24"/>
      <c r="J162" s="24"/>
    </row>
    <row r="163" spans="2:10" s="7" customFormat="1" ht="15">
      <c r="B163" s="24"/>
      <c r="D163" s="22"/>
      <c r="F163" s="25"/>
      <c r="I163" s="24"/>
      <c r="J163" s="24"/>
    </row>
    <row r="164" spans="2:10" s="7" customFormat="1" ht="15">
      <c r="B164" s="24"/>
      <c r="D164" s="22"/>
      <c r="F164" s="25"/>
      <c r="I164" s="24"/>
      <c r="J164" s="24"/>
    </row>
    <row r="165" spans="2:10" s="7" customFormat="1" ht="15">
      <c r="B165" s="24"/>
      <c r="D165" s="22"/>
      <c r="F165" s="25"/>
      <c r="I165" s="24"/>
      <c r="J165" s="24"/>
    </row>
    <row r="166" spans="2:10" s="7" customFormat="1" ht="15">
      <c r="B166" s="24"/>
      <c r="D166" s="22"/>
      <c r="F166" s="25"/>
      <c r="I166" s="24"/>
      <c r="J166" s="24"/>
    </row>
    <row r="167" spans="2:10" s="7" customFormat="1" ht="15">
      <c r="B167" s="24"/>
      <c r="D167" s="22"/>
      <c r="F167" s="25"/>
      <c r="I167" s="24"/>
      <c r="J167" s="24"/>
    </row>
    <row r="168" spans="2:10" s="7" customFormat="1" ht="15">
      <c r="B168" s="24"/>
      <c r="D168" s="22"/>
      <c r="F168" s="25"/>
      <c r="I168" s="24"/>
      <c r="J168" s="24"/>
    </row>
  </sheetData>
  <mergeCells count="33">
    <mergeCell ref="K47:K55"/>
    <mergeCell ref="L47:L55"/>
    <mergeCell ref="M47:M55"/>
    <mergeCell ref="I47:I55"/>
    <mergeCell ref="B47:B55"/>
    <mergeCell ref="A47:A55"/>
    <mergeCell ref="A11:A12"/>
    <mergeCell ref="J47:J55"/>
    <mergeCell ref="A8:C8"/>
    <mergeCell ref="A9:D9"/>
    <mergeCell ref="E9:F9"/>
    <mergeCell ref="A10:B10"/>
    <mergeCell ref="A1:M1"/>
    <mergeCell ref="A2:F2"/>
    <mergeCell ref="A3:M3"/>
    <mergeCell ref="A4:M4"/>
    <mergeCell ref="A5:M5"/>
    <mergeCell ref="A6:E6"/>
    <mergeCell ref="A7:F7"/>
    <mergeCell ref="B92:B93"/>
    <mergeCell ref="A92:A93"/>
    <mergeCell ref="I92:I93"/>
    <mergeCell ref="J92:J93"/>
    <mergeCell ref="K92:K93"/>
    <mergeCell ref="L92:L93"/>
    <mergeCell ref="M92:M93"/>
    <mergeCell ref="K94:K95"/>
    <mergeCell ref="L94:L95"/>
    <mergeCell ref="M94:M95"/>
    <mergeCell ref="A94:A95"/>
    <mergeCell ref="B94:B95"/>
    <mergeCell ref="I94:I95"/>
    <mergeCell ref="J94:J95"/>
  </mergeCells>
  <printOptions/>
  <pageMargins left="0.7874015748031497" right="0.5118110236220472" top="0.5118110236220472" bottom="0.5118110236220472" header="0.5118110236220472" footer="0.5118110236220472"/>
  <pageSetup horizontalDpi="300" verticalDpi="300" orientation="landscape" paperSize="9" scale="77" r:id="rId2"/>
  <rowBreaks count="1" manualBreakCount="1">
    <brk id="65"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2011-03-10T08:53:08Z</cp:lastPrinted>
  <dcterms:created xsi:type="dcterms:W3CDTF">1996-10-08T23:32:33Z</dcterms:created>
  <dcterms:modified xsi:type="dcterms:W3CDTF">2011-03-10T08:57:07Z</dcterms:modified>
  <cp:category/>
  <cp:version/>
  <cp:contentType/>
  <cp:contentStatus/>
</cp:coreProperties>
</file>