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externalReferences>
    <externalReference r:id="rId4"/>
  </externalReferences>
  <definedNames>
    <definedName name="_xlnm.Print_Area" localSheetId="0">'Лист1'!$A$1:$E$34</definedName>
  </definedNames>
  <calcPr fullCalcOnLoad="1"/>
</workbook>
</file>

<file path=xl/sharedStrings.xml><?xml version="1.0" encoding="utf-8"?>
<sst xmlns="http://schemas.openxmlformats.org/spreadsheetml/2006/main" count="33" uniqueCount="18">
  <si>
    <t>dasaxeleba</t>
  </si>
  <si>
    <t>zrda</t>
  </si>
  <si>
    <t>valuta, depozitebi</t>
  </si>
  <si>
    <t>sesxebi</t>
  </si>
  <si>
    <t>kleba</t>
  </si>
  <si>
    <t>valdebulebebis cvlileba</t>
  </si>
  <si>
    <t>2008 wlis faqti</t>
  </si>
  <si>
    <t>2009 wlis faqti</t>
  </si>
  <si>
    <t xml:space="preserve">qobuleTis municipalitetis 2010 wlis adgilobrivi biujetis mTliani saldo, finansuri aqtivebisa da valdebulebis cvlileba </t>
  </si>
  <si>
    <t xml:space="preserve">muxli9.qobuleTis municipalitetis 2010wlis adgilobrivi biujetis mTliani saldo  </t>
  </si>
  <si>
    <t>muxli10.qobuleTis municipalitetis 2010 wlis adgilobrivi biujetis finansuri aqtivebis cvlileba -181920</t>
  </si>
  <si>
    <t>(aTasi lari)</t>
  </si>
  <si>
    <t>2010 wlis gegma</t>
  </si>
  <si>
    <t>finansuri aqtivebis zrda</t>
  </si>
  <si>
    <t>kodi</t>
  </si>
  <si>
    <t>finansuri aqtivebis cvlileba, maT Soris:</t>
  </si>
  <si>
    <t>muxli11.  qobuleTis municipalitetis 2010 wlis adgilobrivi biujetis valdebulebebis cvlileba</t>
  </si>
  <si>
    <t>Tavi IVY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</si>
</sst>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&quot; &quot;##0.0"/>
  </numFmts>
  <fonts count="17">
    <font>
      <sz val="10"/>
      <name val="Arial"/>
      <family val="0"/>
    </font>
    <font>
      <b/>
      <sz val="12"/>
      <name val="AcadNusx"/>
      <family val="0"/>
    </font>
    <font>
      <sz val="12"/>
      <name val="AcadNusx"/>
      <family val="0"/>
    </font>
    <font>
      <sz val="13"/>
      <name val="AcadNusx"/>
      <family val="0"/>
    </font>
    <font>
      <sz val="10"/>
      <color indexed="8"/>
      <name val="AcadNusx"/>
      <family val="0"/>
    </font>
    <font>
      <sz val="16"/>
      <name val="AcadNusx"/>
      <family val="0"/>
    </font>
    <font>
      <b/>
      <sz val="12"/>
      <name val="Courier New"/>
      <family val="3"/>
    </font>
    <font>
      <sz val="11"/>
      <name val="AcadNusx"/>
      <family val="0"/>
    </font>
    <font>
      <sz val="11"/>
      <name val="Courier New"/>
      <family val="3"/>
    </font>
    <font>
      <b/>
      <sz val="16"/>
      <color indexed="8"/>
      <name val="AcadNusx"/>
      <family val="0"/>
    </font>
    <font>
      <sz val="10"/>
      <name val="AcadNusx"/>
      <family val="0"/>
    </font>
    <font>
      <b/>
      <sz val="16"/>
      <name val="AcadNusx"/>
      <family val="0"/>
    </font>
    <font>
      <sz val="12"/>
      <color indexed="8"/>
      <name val="AcadNusx"/>
      <family val="0"/>
    </font>
    <font>
      <b/>
      <sz val="12"/>
      <color indexed="8"/>
      <name val="AcadNusx"/>
      <family val="0"/>
    </font>
    <font>
      <sz val="12"/>
      <name val="Courier New"/>
      <family val="3"/>
    </font>
    <font>
      <b/>
      <sz val="9"/>
      <color indexed="8"/>
      <name val="AcadNusx"/>
      <family val="0"/>
    </font>
    <font>
      <sz val="1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>
        <color indexed="22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>
        <color indexed="22"/>
      </bottom>
    </border>
    <border>
      <left>
        <color indexed="63"/>
      </left>
      <right style="thin"/>
      <top style="thin">
        <color indexed="22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3" fontId="8" fillId="0" borderId="1" xfId="0" applyNumberFormat="1" applyFont="1" applyBorder="1" applyAlignment="1">
      <alignment vertical="center" wrapText="1"/>
    </xf>
    <xf numFmtId="3" fontId="0" fillId="0" borderId="0" xfId="0" applyNumberFormat="1" applyAlignment="1">
      <alignment/>
    </xf>
    <xf numFmtId="3" fontId="8" fillId="0" borderId="2" xfId="0" applyNumberFormat="1" applyFont="1" applyBorder="1" applyAlignment="1">
      <alignment vertical="center" wrapText="1"/>
    </xf>
    <xf numFmtId="3" fontId="8" fillId="0" borderId="3" xfId="18" applyNumberFormat="1" applyFont="1" applyBorder="1" applyAlignment="1">
      <alignment vertical="center"/>
    </xf>
    <xf numFmtId="0" fontId="9" fillId="0" borderId="0" xfId="0" applyFont="1" applyAlignment="1" applyProtection="1">
      <alignment horizontal="left" vertical="center" wrapText="1"/>
      <protection locked="0"/>
    </xf>
    <xf numFmtId="3" fontId="9" fillId="0" borderId="0" xfId="0" applyNumberFormat="1" applyFont="1" applyAlignment="1" applyProtection="1">
      <alignment horizontal="left" vertical="center" wrapText="1"/>
      <protection locked="0"/>
    </xf>
    <xf numFmtId="0" fontId="7" fillId="0" borderId="4" xfId="0" applyFont="1" applyBorder="1" applyAlignment="1">
      <alignment horizontal="left" vertical="center" wrapText="1" indent="5"/>
    </xf>
    <xf numFmtId="0" fontId="7" fillId="0" borderId="5" xfId="0" applyFont="1" applyBorder="1" applyAlignment="1">
      <alignment horizontal="left" vertical="center" wrapText="1" indent="5"/>
    </xf>
    <xf numFmtId="0" fontId="1" fillId="0" borderId="6" xfId="0" applyFont="1" applyBorder="1" applyAlignment="1">
      <alignment horizontal="left" vertical="center" wrapText="1" indent="2"/>
    </xf>
    <xf numFmtId="180" fontId="14" fillId="0" borderId="2" xfId="0" applyNumberFormat="1" applyFont="1" applyBorder="1" applyAlignment="1">
      <alignment vertical="center" wrapText="1"/>
    </xf>
    <xf numFmtId="0" fontId="10" fillId="0" borderId="0" xfId="0" applyFont="1" applyAlignment="1">
      <alignment/>
    </xf>
    <xf numFmtId="0" fontId="15" fillId="0" borderId="0" xfId="0" applyFont="1" applyBorder="1" applyAlignment="1" applyProtection="1">
      <alignment horizontal="left" vertical="center" wrapText="1"/>
      <protection locked="0"/>
    </xf>
    <xf numFmtId="0" fontId="6" fillId="0" borderId="7" xfId="0" applyNumberFormat="1" applyFont="1" applyBorder="1" applyAlignment="1">
      <alignment vertical="center" wrapText="1"/>
    </xf>
    <xf numFmtId="3" fontId="6" fillId="0" borderId="7" xfId="0" applyNumberFormat="1" applyFont="1" applyBorder="1" applyAlignment="1">
      <alignment vertical="center" wrapText="1"/>
    </xf>
    <xf numFmtId="0" fontId="8" fillId="2" borderId="1" xfId="0" applyNumberFormat="1" applyFont="1" applyFill="1" applyBorder="1" applyAlignment="1">
      <alignment vertical="center" wrapText="1"/>
    </xf>
    <xf numFmtId="0" fontId="8" fillId="0" borderId="1" xfId="0" applyNumberFormat="1" applyFont="1" applyBorder="1" applyAlignment="1">
      <alignment vertical="center" wrapText="1"/>
    </xf>
    <xf numFmtId="0" fontId="8" fillId="2" borderId="2" xfId="0" applyNumberFormat="1" applyFont="1" applyFill="1" applyBorder="1" applyAlignment="1">
      <alignment vertical="center" wrapText="1"/>
    </xf>
    <xf numFmtId="0" fontId="8" fillId="0" borderId="2" xfId="0" applyNumberFormat="1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 wrapText="1"/>
    </xf>
    <xf numFmtId="0" fontId="0" fillId="0" borderId="7" xfId="0" applyBorder="1" applyAlignment="1">
      <alignment horizontal="center"/>
    </xf>
    <xf numFmtId="0" fontId="1" fillId="0" borderId="9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0" fontId="7" fillId="0" borderId="11" xfId="0" applyFont="1" applyBorder="1" applyAlignment="1">
      <alignment horizontal="left" vertical="center"/>
    </xf>
    <xf numFmtId="0" fontId="8" fillId="0" borderId="12" xfId="18" applyNumberFormat="1" applyFont="1" applyBorder="1" applyAlignment="1">
      <alignment vertical="center"/>
    </xf>
    <xf numFmtId="0" fontId="14" fillId="0" borderId="2" xfId="18" applyNumberFormat="1" applyFont="1" applyBorder="1" applyAlignment="1">
      <alignment vertical="center"/>
    </xf>
    <xf numFmtId="0" fontId="0" fillId="0" borderId="13" xfId="0" applyBorder="1" applyAlignment="1">
      <alignment horizontal="center"/>
    </xf>
    <xf numFmtId="0" fontId="7" fillId="0" borderId="4" xfId="0" applyFont="1" applyBorder="1" applyAlignment="1">
      <alignment horizontal="left" vertical="center"/>
    </xf>
    <xf numFmtId="0" fontId="0" fillId="0" borderId="14" xfId="0" applyBorder="1" applyAlignment="1">
      <alignment horizontal="center"/>
    </xf>
    <xf numFmtId="0" fontId="7" fillId="0" borderId="5" xfId="0" applyFont="1" applyBorder="1" applyAlignment="1">
      <alignment horizontal="left" vertical="center"/>
    </xf>
    <xf numFmtId="180" fontId="14" fillId="0" borderId="3" xfId="0" applyNumberFormat="1" applyFont="1" applyBorder="1" applyAlignment="1">
      <alignment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6" fillId="0" borderId="7" xfId="18" applyNumberFormat="1" applyFont="1" applyBorder="1" applyAlignment="1">
      <alignment vertical="center" wrapText="1"/>
    </xf>
    <xf numFmtId="0" fontId="0" fillId="0" borderId="17" xfId="0" applyBorder="1" applyAlignment="1">
      <alignment/>
    </xf>
    <xf numFmtId="0" fontId="8" fillId="0" borderId="2" xfId="18" applyNumberFormat="1" applyFont="1" applyBorder="1" applyAlignment="1">
      <alignment vertical="center"/>
    </xf>
    <xf numFmtId="0" fontId="16" fillId="0" borderId="1" xfId="18" applyNumberFormat="1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3" xfId="0" applyBorder="1" applyAlignment="1">
      <alignment/>
    </xf>
    <xf numFmtId="0" fontId="4" fillId="0" borderId="19" xfId="0" applyFont="1" applyBorder="1" applyAlignment="1" applyProtection="1">
      <alignment horizontal="right" vertical="center" wrapText="1"/>
      <protection locked="0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3" fontId="2" fillId="0" borderId="7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4" fillId="0" borderId="0" xfId="0" applyFont="1" applyBorder="1" applyAlignment="1" applyProtection="1">
      <alignment horizontal="right" vertical="center" wrapText="1"/>
      <protection locked="0"/>
    </xf>
    <xf numFmtId="0" fontId="5" fillId="0" borderId="2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 indent="1"/>
    </xf>
    <xf numFmtId="0" fontId="1" fillId="0" borderId="16" xfId="0" applyFont="1" applyBorder="1" applyAlignment="1">
      <alignment horizontal="left" vertical="center" wrapText="1" indent="1"/>
    </xf>
    <xf numFmtId="0" fontId="7" fillId="0" borderId="11" xfId="0" applyFont="1" applyBorder="1" applyAlignment="1">
      <alignment horizontal="left" vertical="center" wrapText="1" indent="5"/>
    </xf>
    <xf numFmtId="0" fontId="7" fillId="0" borderId="23" xfId="0" applyFont="1" applyBorder="1" applyAlignment="1">
      <alignment horizontal="left" vertical="center" wrapText="1" indent="5"/>
    </xf>
    <xf numFmtId="0" fontId="7" fillId="0" borderId="4" xfId="0" applyFont="1" applyBorder="1" applyAlignment="1">
      <alignment horizontal="left" vertical="center" wrapText="1" indent="5"/>
    </xf>
    <xf numFmtId="0" fontId="7" fillId="0" borderId="24" xfId="0" applyFont="1" applyBorder="1" applyAlignment="1">
      <alignment horizontal="left" vertical="center" wrapText="1" indent="5"/>
    </xf>
    <xf numFmtId="0" fontId="7" fillId="0" borderId="5" xfId="0" applyFont="1" applyBorder="1" applyAlignment="1">
      <alignment horizontal="left" vertical="center" wrapText="1" indent="5"/>
    </xf>
    <xf numFmtId="0" fontId="7" fillId="0" borderId="25" xfId="0" applyFont="1" applyBorder="1" applyAlignment="1">
      <alignment horizontal="left" vertical="center" wrapText="1" indent="5"/>
    </xf>
    <xf numFmtId="0" fontId="1" fillId="0" borderId="0" xfId="0" applyFont="1" applyAlignment="1">
      <alignment horizontal="left" vertical="center" wrapText="1"/>
    </xf>
    <xf numFmtId="0" fontId="0" fillId="0" borderId="3" xfId="0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Emosavlebi%20%202009%20qobule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narTi 1"/>
      <sheetName val="Semosavlebi"/>
    </sheetNames>
    <sheetDataSet>
      <sheetData sheetId="0">
        <row r="31">
          <cell r="C31">
            <v>519200</v>
          </cell>
        </row>
        <row r="36">
          <cell r="C36">
            <v>3261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="75" zoomScaleSheetLayoutView="75" workbookViewId="0" topLeftCell="A1">
      <selection activeCell="A2" sqref="A2:E2"/>
    </sheetView>
  </sheetViews>
  <sheetFormatPr defaultColWidth="9.140625" defaultRowHeight="12.75"/>
  <cols>
    <col min="1" max="1" width="10.421875" style="0" customWidth="1"/>
    <col min="2" max="2" width="60.140625" style="0" customWidth="1"/>
    <col min="3" max="3" width="15.140625" style="2" customWidth="1"/>
    <col min="4" max="4" width="16.7109375" style="2" customWidth="1"/>
    <col min="5" max="5" width="14.7109375" style="0" customWidth="1"/>
    <col min="6" max="9" width="9.140625" style="0" hidden="1" customWidth="1"/>
  </cols>
  <sheetData>
    <row r="1" spans="1:4" ht="23.25" customHeight="1">
      <c r="A1" s="50" t="s">
        <v>17</v>
      </c>
      <c r="B1" s="50"/>
      <c r="C1" s="50"/>
      <c r="D1" s="50"/>
    </row>
    <row r="2" spans="1:5" ht="43.5" customHeight="1">
      <c r="A2" s="49" t="s">
        <v>8</v>
      </c>
      <c r="B2" s="49"/>
      <c r="C2" s="49"/>
      <c r="D2" s="49"/>
      <c r="E2" s="49"/>
    </row>
    <row r="3" spans="1:5" ht="37.5" customHeight="1">
      <c r="A3" s="51" t="s">
        <v>9</v>
      </c>
      <c r="B3" s="51"/>
      <c r="C3" s="51"/>
      <c r="D3" s="51"/>
      <c r="E3" s="51"/>
    </row>
    <row r="4" spans="1:5" ht="37.5" customHeight="1">
      <c r="A4" s="52" t="str">
        <f>".ganisazRvros qobuleTis municipalitetis adgilobrivi biujetis mTliani Asaldo( - 176023 ) laris odenobiT."</f>
        <v>.ganisazRvros qobuleTis municipalitetis adgilobrivi biujetis mTliani Asaldo( - 176023 ) laris odenobiT.</v>
      </c>
      <c r="B4" s="52"/>
      <c r="C4" s="52"/>
      <c r="D4" s="52"/>
      <c r="E4" s="52"/>
    </row>
    <row r="5" spans="1:5" ht="37.5" customHeight="1">
      <c r="A5" s="45" t="s">
        <v>10</v>
      </c>
      <c r="B5" s="45"/>
      <c r="C5" s="45"/>
      <c r="D5" s="45"/>
      <c r="E5" s="45"/>
    </row>
    <row r="6" spans="1:5" ht="37.5" customHeight="1" hidden="1">
      <c r="A6" s="46"/>
      <c r="B6" s="46"/>
      <c r="C6" s="46"/>
      <c r="D6" s="46"/>
      <c r="E6" s="47"/>
    </row>
    <row r="7" spans="1:5" ht="18.75" hidden="1">
      <c r="A7" s="48"/>
      <c r="B7" s="48"/>
      <c r="C7" s="48"/>
      <c r="D7" s="48"/>
      <c r="E7" s="10"/>
    </row>
    <row r="8" spans="1:5" ht="18.75" customHeight="1" hidden="1">
      <c r="A8" s="11"/>
      <c r="B8" s="39" t="s">
        <v>11</v>
      </c>
      <c r="C8" s="39"/>
      <c r="D8" s="39"/>
      <c r="E8" s="12"/>
    </row>
    <row r="9" spans="1:5" ht="18.75" customHeight="1">
      <c r="A9" s="54" t="s">
        <v>0</v>
      </c>
      <c r="B9" s="55"/>
      <c r="C9" s="44" t="s">
        <v>6</v>
      </c>
      <c r="D9" s="44" t="s">
        <v>7</v>
      </c>
      <c r="E9" s="44" t="s">
        <v>12</v>
      </c>
    </row>
    <row r="10" spans="1:5" ht="23.25" customHeight="1">
      <c r="A10" s="56"/>
      <c r="B10" s="57"/>
      <c r="C10" s="44"/>
      <c r="D10" s="44"/>
      <c r="E10" s="44"/>
    </row>
    <row r="11" spans="1:5" ht="28.5" customHeight="1">
      <c r="A11" s="58" t="s">
        <v>13</v>
      </c>
      <c r="B11" s="59"/>
      <c r="C11" s="13">
        <f>SUM(C12)</f>
        <v>676869</v>
      </c>
      <c r="D11" s="13">
        <f>SUM(D12)</f>
        <v>188456</v>
      </c>
      <c r="E11" s="14">
        <f>SUM(E12)</f>
        <v>0</v>
      </c>
    </row>
    <row r="12" spans="1:5" ht="20.25" customHeight="1">
      <c r="A12" s="60" t="s">
        <v>1</v>
      </c>
      <c r="B12" s="61"/>
      <c r="C12" s="15">
        <f>SUM(C13:C14)</f>
        <v>676869</v>
      </c>
      <c r="D12" s="16">
        <f>SUM(D13:D14)</f>
        <v>188456</v>
      </c>
      <c r="E12" s="1">
        <f>SUM(E13:E14)</f>
        <v>0</v>
      </c>
    </row>
    <row r="13" spans="1:7" ht="20.25" customHeight="1">
      <c r="A13" s="62" t="s">
        <v>2</v>
      </c>
      <c r="B13" s="63"/>
      <c r="C13" s="17">
        <f>674598+2271</f>
        <v>676869</v>
      </c>
      <c r="D13" s="18">
        <v>188456</v>
      </c>
      <c r="E13" s="3"/>
      <c r="G13">
        <v>676869</v>
      </c>
    </row>
    <row r="14" spans="1:7" ht="20.25" customHeight="1">
      <c r="A14" s="64" t="s">
        <v>3</v>
      </c>
      <c r="B14" s="65"/>
      <c r="C14" s="19"/>
      <c r="D14" s="19"/>
      <c r="E14" s="19"/>
      <c r="G14" s="2">
        <f>G13-C13</f>
        <v>0</v>
      </c>
    </row>
    <row r="15" spans="1:5" ht="17.25" customHeight="1">
      <c r="A15" s="5"/>
      <c r="B15" s="5"/>
      <c r="C15" s="6"/>
      <c r="D15" s="6"/>
      <c r="E15" s="5"/>
    </row>
    <row r="16" spans="1:5" ht="35.25" customHeight="1">
      <c r="A16" s="46" t="str">
        <f>" A ganisazRvros qobuleTis municipalitetis adgilobrivi A biujetis finansuri aqtivebis kleba  "&amp;E20&amp;"   laris odenobiT."</f>
        <v> A ganisazRvros qobuleTis municipalitetis adgilobrivi A biujetis finansuri aqtivebis kleba  181920   laris odenobiT.</v>
      </c>
      <c r="B16" s="46"/>
      <c r="C16" s="46"/>
      <c r="D16" s="46"/>
      <c r="E16" s="47"/>
    </row>
    <row r="17" spans="1:5" ht="18.75" customHeight="1">
      <c r="A17" s="53" t="s">
        <v>11</v>
      </c>
      <c r="B17" s="53"/>
      <c r="C17" s="53"/>
      <c r="D17" s="53"/>
      <c r="E17" s="53"/>
    </row>
    <row r="18" spans="1:5" ht="18.75" customHeight="1">
      <c r="A18" s="40" t="s">
        <v>14</v>
      </c>
      <c r="B18" s="40" t="s">
        <v>0</v>
      </c>
      <c r="C18" s="44" t="s">
        <v>6</v>
      </c>
      <c r="D18" s="44" t="s">
        <v>7</v>
      </c>
      <c r="E18" s="44" t="s">
        <v>12</v>
      </c>
    </row>
    <row r="19" spans="1:5" ht="23.25" customHeight="1">
      <c r="A19" s="41"/>
      <c r="B19" s="67"/>
      <c r="C19" s="44"/>
      <c r="D19" s="44"/>
      <c r="E19" s="44"/>
    </row>
    <row r="20" spans="1:7" ht="28.5" customHeight="1">
      <c r="A20" s="20">
        <v>32</v>
      </c>
      <c r="B20" s="21" t="s">
        <v>15</v>
      </c>
      <c r="C20" s="13">
        <f>SUM(C21)</f>
        <v>519200</v>
      </c>
      <c r="D20" s="13">
        <f>SUM(D21)</f>
        <v>488413</v>
      </c>
      <c r="E20" s="13">
        <f>SUM(E21)</f>
        <v>181920</v>
      </c>
      <c r="G20">
        <v>645880</v>
      </c>
    </row>
    <row r="21" spans="1:5" ht="20.25" customHeight="1">
      <c r="A21" s="22"/>
      <c r="B21" s="23" t="s">
        <v>4</v>
      </c>
      <c r="C21" s="24">
        <f>SUM(C22:C23)</f>
        <v>519200</v>
      </c>
      <c r="D21" s="24">
        <f>SUM(D22:D23)</f>
        <v>488413</v>
      </c>
      <c r="E21" s="25">
        <f>SUM(E22:E23)</f>
        <v>181920</v>
      </c>
    </row>
    <row r="22" spans="1:9" ht="20.25" customHeight="1">
      <c r="A22" s="26">
        <v>3212</v>
      </c>
      <c r="B22" s="27" t="s">
        <v>2</v>
      </c>
      <c r="C22" s="18">
        <f>'[1]danarTi 1'!$C$31</f>
        <v>519200</v>
      </c>
      <c r="D22" s="18">
        <v>488413</v>
      </c>
      <c r="E22" s="25">
        <v>181920</v>
      </c>
      <c r="H22">
        <v>188456</v>
      </c>
      <c r="I22">
        <v>150000</v>
      </c>
    </row>
    <row r="23" spans="1:5" ht="20.25" customHeight="1">
      <c r="A23" s="28"/>
      <c r="B23" s="29" t="s">
        <v>3</v>
      </c>
      <c r="C23" s="19"/>
      <c r="D23" s="19"/>
      <c r="E23" s="30"/>
    </row>
    <row r="24" spans="1:8" ht="12.75">
      <c r="A24" s="31"/>
      <c r="F24" s="2"/>
      <c r="G24" s="2"/>
      <c r="H24" s="2"/>
    </row>
    <row r="26" spans="1:5" ht="33.75" customHeight="1">
      <c r="A26" s="66" t="s">
        <v>16</v>
      </c>
      <c r="B26" s="66"/>
      <c r="C26" s="66"/>
      <c r="D26" s="66"/>
      <c r="E26" s="66"/>
    </row>
    <row r="27" spans="1:5" ht="26.25" customHeight="1">
      <c r="A27" s="39" t="s">
        <v>11</v>
      </c>
      <c r="B27" s="39"/>
      <c r="C27" s="39"/>
      <c r="D27" s="39"/>
      <c r="E27" s="39"/>
    </row>
    <row r="28" spans="1:5" ht="18.75" customHeight="1">
      <c r="A28" s="40" t="s">
        <v>14</v>
      </c>
      <c r="B28" s="42" t="s">
        <v>0</v>
      </c>
      <c r="C28" s="44" t="s">
        <v>6</v>
      </c>
      <c r="D28" s="44" t="s">
        <v>7</v>
      </c>
      <c r="E28" s="44" t="s">
        <v>12</v>
      </c>
    </row>
    <row r="29" spans="1:5" ht="23.25" customHeight="1">
      <c r="A29" s="41"/>
      <c r="B29" s="43"/>
      <c r="C29" s="44"/>
      <c r="D29" s="44"/>
      <c r="E29" s="44"/>
    </row>
    <row r="30" spans="1:5" ht="28.5" customHeight="1">
      <c r="A30" s="32">
        <v>33</v>
      </c>
      <c r="B30" s="9" t="s">
        <v>5</v>
      </c>
      <c r="C30" s="33">
        <f>SUM(C31)</f>
        <v>3261</v>
      </c>
      <c r="D30" s="33">
        <f>SUM(D31)</f>
        <v>129410</v>
      </c>
      <c r="E30" s="33">
        <f>SUM(E31)</f>
        <v>5897</v>
      </c>
    </row>
    <row r="31" spans="1:5" ht="20.25" customHeight="1">
      <c r="A31" s="34"/>
      <c r="B31" s="7" t="s">
        <v>4</v>
      </c>
      <c r="C31" s="35">
        <f>'[1]danarTi 1'!$C$36</f>
        <v>3261</v>
      </c>
      <c r="D31" s="35">
        <f>128199+1211</f>
        <v>129410</v>
      </c>
      <c r="E31" s="36">
        <v>5897</v>
      </c>
    </row>
    <row r="32" spans="1:5" ht="20.25" customHeight="1">
      <c r="A32" s="37"/>
      <c r="B32" s="8" t="s">
        <v>3</v>
      </c>
      <c r="C32" s="4"/>
      <c r="D32" s="4"/>
      <c r="E32" s="38"/>
    </row>
  </sheetData>
  <mergeCells count="30">
    <mergeCell ref="C18:C19"/>
    <mergeCell ref="D18:D19"/>
    <mergeCell ref="E18:E19"/>
    <mergeCell ref="A26:E26"/>
    <mergeCell ref="A18:A19"/>
    <mergeCell ref="B18:B19"/>
    <mergeCell ref="D9:D10"/>
    <mergeCell ref="E9:E10"/>
    <mergeCell ref="A16:E16"/>
    <mergeCell ref="A17:E17"/>
    <mergeCell ref="A9:B10"/>
    <mergeCell ref="C9:C10"/>
    <mergeCell ref="A11:B11"/>
    <mergeCell ref="A12:B12"/>
    <mergeCell ref="A13:B13"/>
    <mergeCell ref="A14:B14"/>
    <mergeCell ref="A2:E2"/>
    <mergeCell ref="A1:D1"/>
    <mergeCell ref="A3:E3"/>
    <mergeCell ref="A4:E4"/>
    <mergeCell ref="A5:E5"/>
    <mergeCell ref="A6:E6"/>
    <mergeCell ref="A7:D7"/>
    <mergeCell ref="B8:D8"/>
    <mergeCell ref="A27:E27"/>
    <mergeCell ref="A28:A29"/>
    <mergeCell ref="B28:B29"/>
    <mergeCell ref="C28:C29"/>
    <mergeCell ref="D28:D29"/>
    <mergeCell ref="E28:E29"/>
  </mergeCells>
  <printOptions/>
  <pageMargins left="0.32" right="0.12" top="0.54" bottom="0.39" header="0.5" footer="0.5"/>
  <pageSetup horizontalDpi="200" verticalDpi="200" orientation="portrait" paperSize="9" scale="76" r:id="rId1"/>
  <rowBreaks count="1" manualBreakCount="1">
    <brk id="40" max="4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2011-07-19T10:22:51Z</cp:lastPrinted>
  <dcterms:created xsi:type="dcterms:W3CDTF">1996-10-08T23:32:33Z</dcterms:created>
  <dcterms:modified xsi:type="dcterms:W3CDTF">2011-07-19T10:23:08Z</dcterms:modified>
  <cp:category/>
  <cp:version/>
  <cp:contentType/>
  <cp:contentStatus/>
</cp:coreProperties>
</file>